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5252" windowHeight="8652" tabRatio="753" activeTab="0"/>
  </bookViews>
  <sheets>
    <sheet name="прил 1" sheetId="1" r:id="rId1"/>
  </sheets>
  <definedNames>
    <definedName name="_xlnm.Print_Area" localSheetId="0">'прил 1'!$A$1:$F$33</definedName>
  </definedNames>
  <calcPr fullCalcOnLoad="1" refMode="R1C1"/>
</workbook>
</file>

<file path=xl/sharedStrings.xml><?xml version="1.0" encoding="utf-8"?>
<sst xmlns="http://schemas.openxmlformats.org/spreadsheetml/2006/main" count="85" uniqueCount="63">
  <si>
    <t>Приложение 1</t>
  </si>
  <si>
    <t>к решению Совета депутатов</t>
  </si>
  <si>
    <t>рублей</t>
  </si>
  <si>
    <t>Единый налог на вмененный доход для отдельных видов деятельности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</si>
  <si>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</si>
  <si>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ИТОГО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</si>
  <si>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</si>
  <si>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</si>
  <si>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</si>
  <si>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</si>
  <si>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</si>
  <si>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</si>
  <si>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</si>
  <si>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государственную регистрацию актов гражданского состояния</t>
  </si>
  <si>
    <t>Прочие межбюджетные трансферты, передаваемые бюджетам сельских поселений</t>
  </si>
  <si>
    <t>Транспортный налог с физических лиц</t>
  </si>
  <si>
    <t>Транспортный налог с организаций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</si>
  <si>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</si>
  <si>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</si>
  <si>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</si>
  <si>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</si>
  <si>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</si>
  <si>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</si>
  <si>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</si>
  <si>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Прочие доходы от компенсации затрат бюджетов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</si>
  <si>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</si>
  <si>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% исполнения</t>
  </si>
  <si>
    <t>Наименование дохода</t>
  </si>
  <si>
    <t>Код классификации доходов бюджета</t>
  </si>
  <si>
    <t>Уточненный план</t>
  </si>
  <si>
    <t>Исполнение</t>
  </si>
  <si>
    <t>код главного адм-ра доходов бюджетов</t>
  </si>
  <si>
    <t>код вида и подвида доходов бюджета</t>
  </si>
  <si>
    <t>ФЕДЕРАЛЬНОЕ КАЗНАЧЕЙСТВО</t>
  </si>
  <si>
    <t>100</t>
  </si>
  <si>
    <t xml:space="preserve"> 10302231 01 0000 110</t>
  </si>
  <si>
    <t xml:space="preserve"> 10302241 01 0000 110</t>
  </si>
  <si>
    <t xml:space="preserve"> 10302251 01 0000 110</t>
  </si>
  <si>
    <t xml:space="preserve"> 10302261 01 0000 110</t>
  </si>
  <si>
    <t xml:space="preserve">ФЕДЕРАЛЬНАЯ НАЛОГОВАЯ СЛУЖБА </t>
  </si>
  <si>
    <t>182</t>
  </si>
  <si>
    <t xml:space="preserve"> 10102010 01 0000 110</t>
  </si>
  <si>
    <t xml:space="preserve"> 10102030 01 0000 110</t>
  </si>
  <si>
    <t xml:space="preserve"> 10502010 02 0000 110</t>
  </si>
  <si>
    <t>10604011 02 0000 110</t>
  </si>
  <si>
    <t>10604012 02 0000 110</t>
  </si>
  <si>
    <t>650</t>
  </si>
  <si>
    <t xml:space="preserve"> 10804020 01 0000 110</t>
  </si>
  <si>
    <t xml:space="preserve"> Доходы бюджета муниципального образования сельское поселение Шугур  по кодам классификации доходов  за  2021 год</t>
  </si>
  <si>
    <t>АДМИНИСТРАЦИЯ СЕЛЬСКОГО ПОСЕЛЕНИЯ ШУГУР</t>
  </si>
  <si>
    <t xml:space="preserve"> 10601030 10 0000 110</t>
  </si>
  <si>
    <t xml:space="preserve"> 10606033 10 0000 110</t>
  </si>
  <si>
    <t>10606043 10 0000 110</t>
  </si>
  <si>
    <t xml:space="preserve"> 11105035 10 0000 120</t>
  </si>
  <si>
    <t xml:space="preserve"> 11109045 10 0000 120</t>
  </si>
  <si>
    <t>11301995 10 0000 130</t>
  </si>
  <si>
    <t>11302995 10 0000 130</t>
  </si>
  <si>
    <t xml:space="preserve"> 20215001 10 0000 150</t>
  </si>
  <si>
    <t xml:space="preserve"> 20230024 10 0000 150</t>
  </si>
  <si>
    <t xml:space="preserve"> 20235118 10 0000 150</t>
  </si>
  <si>
    <t>20235930 10 0000 150</t>
  </si>
  <si>
    <t xml:space="preserve"> 20249999 10 0000 150</t>
  </si>
  <si>
    <t xml:space="preserve"> от  27.04.2022 года  №176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</si>
</sst>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  <numFmt numFmtId="191" formatCode="#,##0.00\ _₽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11" fillId="33" borderId="10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left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0" fontId="8" fillId="33" borderId="14" xfId="0" applyNumberFormat="1" applyFont="1" applyFill="1" applyBorder="1" applyAlignment="1">
      <alignment horizontal="center" vertical="center" wrapText="1"/>
    </xf>
    <xf numFmtId="191" fontId="8" fillId="33" borderId="15" xfId="0" applyNumberFormat="1" applyFont="1" applyFill="1" applyBorder="1" applyAlignment="1">
      <alignment horizontal="right" vertical="center" wrapText="1"/>
    </xf>
    <xf numFmtId="191" fontId="8" fillId="33" borderId="16" xfId="0" applyNumberFormat="1" applyFont="1" applyFill="1" applyBorder="1" applyAlignment="1">
      <alignment horizontal="right" vertical="center" wrapText="1"/>
    </xf>
    <xf numFmtId="191" fontId="8" fillId="33" borderId="17" xfId="0" applyNumberFormat="1" applyFont="1" applyFill="1" applyBorder="1" applyAlignment="1">
      <alignment horizontal="right" vertical="center" wrapText="1"/>
    </xf>
    <xf numFmtId="0" fontId="9" fillId="33" borderId="18" xfId="0" applyNumberFormat="1" applyFont="1" applyFill="1" applyBorder="1" applyAlignment="1">
      <alignment horizontal="left" vertical="center" wrapText="1"/>
    </xf>
    <xf numFmtId="49" fontId="9" fillId="33" borderId="19" xfId="0" applyNumberFormat="1" applyFont="1" applyFill="1" applyBorder="1" applyAlignment="1">
      <alignment horizontal="center" vertical="center" wrapText="1"/>
    </xf>
    <xf numFmtId="0" fontId="9" fillId="33" borderId="20" xfId="0" applyNumberFormat="1" applyFont="1" applyFill="1" applyBorder="1" applyAlignment="1">
      <alignment horizontal="center" vertical="center" wrapText="1"/>
    </xf>
    <xf numFmtId="191" fontId="9" fillId="33" borderId="21" xfId="0" applyNumberFormat="1" applyFont="1" applyFill="1" applyBorder="1" applyAlignment="1">
      <alignment horizontal="right" vertical="center" wrapText="1"/>
    </xf>
    <xf numFmtId="191" fontId="9" fillId="33" borderId="22" xfId="0" applyNumberFormat="1" applyFont="1" applyFill="1" applyBorder="1" applyAlignment="1">
      <alignment horizontal="right" vertical="center" wrapText="1"/>
    </xf>
    <xf numFmtId="191" fontId="9" fillId="33" borderId="23" xfId="0" applyNumberFormat="1" applyFont="1" applyFill="1" applyBorder="1" applyAlignment="1">
      <alignment horizontal="right" vertical="center" wrapText="1"/>
    </xf>
    <xf numFmtId="0" fontId="9" fillId="33" borderId="24" xfId="0" applyNumberFormat="1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191" fontId="9" fillId="33" borderId="25" xfId="0" applyNumberFormat="1" applyFont="1" applyFill="1" applyBorder="1" applyAlignment="1">
      <alignment horizontal="right" vertical="center" wrapText="1"/>
    </xf>
    <xf numFmtId="191" fontId="9" fillId="33" borderId="26" xfId="0" applyNumberFormat="1" applyFont="1" applyFill="1" applyBorder="1" applyAlignment="1">
      <alignment horizontal="right" vertical="center" wrapText="1"/>
    </xf>
    <xf numFmtId="191" fontId="9" fillId="33" borderId="27" xfId="0" applyNumberFormat="1" applyFont="1" applyFill="1" applyBorder="1" applyAlignment="1">
      <alignment horizontal="right" vertical="center" wrapText="1"/>
    </xf>
    <xf numFmtId="0" fontId="9" fillId="33" borderId="28" xfId="0" applyNumberFormat="1" applyFont="1" applyFill="1" applyBorder="1" applyAlignment="1">
      <alignment horizontal="left" vertical="center" wrapText="1"/>
    </xf>
    <xf numFmtId="49" fontId="9" fillId="33" borderId="29" xfId="0" applyNumberFormat="1" applyFont="1" applyFill="1" applyBorder="1" applyAlignment="1">
      <alignment horizontal="center" vertical="center" wrapText="1"/>
    </xf>
    <xf numFmtId="0" fontId="9" fillId="33" borderId="30" xfId="0" applyNumberFormat="1" applyFont="1" applyFill="1" applyBorder="1" applyAlignment="1">
      <alignment horizontal="center" vertical="center" wrapText="1"/>
    </xf>
    <xf numFmtId="191" fontId="9" fillId="33" borderId="31" xfId="0" applyNumberFormat="1" applyFont="1" applyFill="1" applyBorder="1" applyAlignment="1">
      <alignment horizontal="right" vertical="center" wrapText="1"/>
    </xf>
    <xf numFmtId="191" fontId="9" fillId="33" borderId="32" xfId="0" applyNumberFormat="1" applyFont="1" applyFill="1" applyBorder="1" applyAlignment="1">
      <alignment horizontal="right" vertical="center" wrapText="1"/>
    </xf>
    <xf numFmtId="191" fontId="9" fillId="33" borderId="33" xfId="0" applyNumberFormat="1" applyFont="1" applyFill="1" applyBorder="1" applyAlignment="1">
      <alignment horizontal="right" vertical="center" wrapText="1"/>
    </xf>
    <xf numFmtId="0" fontId="9" fillId="33" borderId="34" xfId="0" applyNumberFormat="1" applyFont="1" applyFill="1" applyBorder="1" applyAlignment="1">
      <alignment horizontal="left" vertical="center" wrapText="1"/>
    </xf>
    <xf numFmtId="49" fontId="9" fillId="33" borderId="35" xfId="0" applyNumberFormat="1" applyFont="1" applyFill="1" applyBorder="1" applyAlignment="1">
      <alignment horizontal="center" vertical="center" wrapText="1"/>
    </xf>
    <xf numFmtId="0" fontId="9" fillId="33" borderId="36" xfId="0" applyNumberFormat="1" applyFont="1" applyFill="1" applyBorder="1" applyAlignment="1">
      <alignment horizontal="center" vertical="center" wrapText="1"/>
    </xf>
    <xf numFmtId="191" fontId="9" fillId="33" borderId="37" xfId="0" applyNumberFormat="1" applyFont="1" applyFill="1" applyBorder="1" applyAlignment="1">
      <alignment horizontal="right" vertical="center" wrapText="1"/>
    </xf>
    <xf numFmtId="191" fontId="9" fillId="33" borderId="38" xfId="0" applyNumberFormat="1" applyFont="1" applyFill="1" applyBorder="1" applyAlignment="1">
      <alignment horizontal="right" vertical="center" wrapText="1"/>
    </xf>
    <xf numFmtId="191" fontId="9" fillId="33" borderId="39" xfId="0" applyNumberFormat="1" applyFont="1" applyFill="1" applyBorder="1" applyAlignment="1">
      <alignment horizontal="right" vertical="center" wrapText="1"/>
    </xf>
    <xf numFmtId="0" fontId="0" fillId="0" borderId="0" xfId="0" applyNumberFormat="1" applyAlignment="1">
      <alignment/>
    </xf>
    <xf numFmtId="191" fontId="8" fillId="33" borderId="13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1" fillId="33" borderId="40" xfId="0" applyNumberFormat="1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8" fillId="33" borderId="42" xfId="0" applyNumberFormat="1" applyFont="1" applyFill="1" applyBorder="1" applyAlignment="1">
      <alignment horizontal="right" vertical="center" wrapText="1"/>
    </xf>
    <xf numFmtId="0" fontId="0" fillId="0" borderId="43" xfId="0" applyBorder="1" applyAlignment="1">
      <alignment horizontal="right" vertical="center" wrapText="1"/>
    </xf>
    <xf numFmtId="49" fontId="3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11" fillId="33" borderId="44" xfId="0" applyNumberFormat="1" applyFont="1" applyFill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1" fillId="33" borderId="46" xfId="0" applyNumberFormat="1" applyFont="1" applyFill="1" applyBorder="1" applyAlignment="1">
      <alignment horizontal="center" vertical="center" wrapText="1"/>
    </xf>
    <xf numFmtId="0" fontId="11" fillId="33" borderId="47" xfId="0" applyNumberFormat="1" applyFont="1" applyFill="1" applyBorder="1" applyAlignment="1">
      <alignment horizontal="center" vertical="center" wrapText="1"/>
    </xf>
    <xf numFmtId="0" fontId="11" fillId="33" borderId="48" xfId="0" applyNumberFormat="1" applyFont="1" applyFill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1" fillId="33" borderId="50" xfId="0" applyNumberFormat="1" applyFont="1" applyFill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61.140625" style="41" customWidth="1"/>
    <col min="2" max="2" width="13.7109375" style="5" customWidth="1"/>
    <col min="3" max="3" width="21.140625" style="5" customWidth="1"/>
    <col min="4" max="4" width="13.8515625" style="5" customWidth="1"/>
    <col min="5" max="5" width="13.57421875" style="5" customWidth="1"/>
    <col min="6" max="6" width="11.57421875" style="5" customWidth="1"/>
    <col min="7" max="16384" width="9.140625" style="5" customWidth="1"/>
  </cols>
  <sheetData>
    <row r="1" spans="1:6" s="2" customFormat="1" ht="12.75" customHeight="1">
      <c r="A1" s="1"/>
      <c r="B1" s="47"/>
      <c r="C1" s="1"/>
      <c r="E1" s="48" t="s">
        <v>0</v>
      </c>
      <c r="F1" s="48"/>
    </row>
    <row r="2" spans="1:11" s="2" customFormat="1" ht="15">
      <c r="A2" s="1"/>
      <c r="B2" s="47"/>
      <c r="C2" s="1"/>
      <c r="D2" s="49" t="s">
        <v>1</v>
      </c>
      <c r="E2" s="49"/>
      <c r="F2" s="49"/>
      <c r="J2" s="3"/>
      <c r="K2" s="3"/>
    </row>
    <row r="3" spans="1:11" s="2" customFormat="1" ht="15">
      <c r="A3" s="1"/>
      <c r="B3" s="47"/>
      <c r="C3" s="1"/>
      <c r="E3" s="49" t="s">
        <v>62</v>
      </c>
      <c r="F3" s="49"/>
      <c r="J3" s="3"/>
      <c r="K3" s="3"/>
    </row>
    <row r="4" spans="1:6" ht="35.25" customHeight="1">
      <c r="A4" s="50" t="s">
        <v>48</v>
      </c>
      <c r="B4" s="50"/>
      <c r="C4" s="51"/>
      <c r="D4" s="51"/>
      <c r="E4" s="52"/>
      <c r="F4" s="52"/>
    </row>
    <row r="5" spans="1:6" ht="13.5" thickBot="1">
      <c r="A5" s="4"/>
      <c r="B5" s="4"/>
      <c r="F5" s="6" t="s">
        <v>2</v>
      </c>
    </row>
    <row r="6" spans="1:6" ht="18" customHeight="1">
      <c r="A6" s="53" t="s">
        <v>27</v>
      </c>
      <c r="B6" s="55" t="s">
        <v>28</v>
      </c>
      <c r="C6" s="56"/>
      <c r="D6" s="57" t="s">
        <v>29</v>
      </c>
      <c r="E6" s="59" t="s">
        <v>30</v>
      </c>
      <c r="F6" s="43" t="s">
        <v>26</v>
      </c>
    </row>
    <row r="7" spans="1:6" ht="36.75" customHeight="1" thickBot="1">
      <c r="A7" s="54"/>
      <c r="B7" s="7" t="s">
        <v>31</v>
      </c>
      <c r="C7" s="8" t="s">
        <v>32</v>
      </c>
      <c r="D7" s="58"/>
      <c r="E7" s="60"/>
      <c r="F7" s="44"/>
    </row>
    <row r="8" spans="1:6" s="42" customFormat="1" ht="13.5" thickBot="1">
      <c r="A8" s="9" t="s">
        <v>33</v>
      </c>
      <c r="B8" s="10" t="s">
        <v>34</v>
      </c>
      <c r="C8" s="11"/>
      <c r="D8" s="12">
        <f>SUM(D9:D12)</f>
        <v>943770</v>
      </c>
      <c r="E8" s="13">
        <f>SUM(E9:E12)</f>
        <v>961898.5700000001</v>
      </c>
      <c r="F8" s="14">
        <f aca="true" t="shared" si="0" ref="F8:F32">E8/D8*100</f>
        <v>101.92086737234709</v>
      </c>
    </row>
    <row r="9" spans="1:6" ht="72.75" customHeight="1">
      <c r="A9" s="15" t="s">
        <v>17</v>
      </c>
      <c r="B9" s="16" t="s">
        <v>34</v>
      </c>
      <c r="C9" s="17" t="s">
        <v>35</v>
      </c>
      <c r="D9" s="18">
        <v>433340</v>
      </c>
      <c r="E9" s="19">
        <v>444069.61</v>
      </c>
      <c r="F9" s="20">
        <f t="shared" si="0"/>
        <v>102.47602575344995</v>
      </c>
    </row>
    <row r="10" spans="1:6" ht="78" customHeight="1">
      <c r="A10" s="27" t="s">
        <v>18</v>
      </c>
      <c r="B10" s="28" t="s">
        <v>34</v>
      </c>
      <c r="C10" s="29" t="s">
        <v>36</v>
      </c>
      <c r="D10" s="30">
        <v>2470</v>
      </c>
      <c r="E10" s="31">
        <v>3123.05</v>
      </c>
      <c r="F10" s="32">
        <f t="shared" si="0"/>
        <v>126.43927125506073</v>
      </c>
    </row>
    <row r="11" spans="1:6" ht="66" customHeight="1">
      <c r="A11" s="27" t="s">
        <v>19</v>
      </c>
      <c r="B11" s="28" t="s">
        <v>34</v>
      </c>
      <c r="C11" s="29" t="s">
        <v>37</v>
      </c>
      <c r="D11" s="30">
        <v>570040</v>
      </c>
      <c r="E11" s="31">
        <v>590432.63</v>
      </c>
      <c r="F11" s="32">
        <f t="shared" si="0"/>
        <v>103.57740334011649</v>
      </c>
    </row>
    <row r="12" spans="1:6" ht="66" customHeight="1" thickBot="1">
      <c r="A12" s="21" t="s">
        <v>20</v>
      </c>
      <c r="B12" s="22" t="s">
        <v>34</v>
      </c>
      <c r="C12" s="23" t="s">
        <v>38</v>
      </c>
      <c r="D12" s="24">
        <v>-62080</v>
      </c>
      <c r="E12" s="25">
        <v>-75726.72</v>
      </c>
      <c r="F12" s="26">
        <f t="shared" si="0"/>
        <v>121.98247422680413</v>
      </c>
    </row>
    <row r="13" spans="1:6" s="42" customFormat="1" ht="25.5" customHeight="1" thickBot="1">
      <c r="A13" s="9" t="s">
        <v>39</v>
      </c>
      <c r="B13" s="10" t="s">
        <v>40</v>
      </c>
      <c r="C13" s="11"/>
      <c r="D13" s="12">
        <f>SUM(D14:D21)</f>
        <v>1443730.82</v>
      </c>
      <c r="E13" s="13">
        <f>SUM(E14:E21)</f>
        <v>1494870.7699999998</v>
      </c>
      <c r="F13" s="14">
        <f t="shared" si="0"/>
        <v>103.54220809665888</v>
      </c>
    </row>
    <row r="14" spans="1:6" ht="40.5">
      <c r="A14" s="15" t="s">
        <v>6</v>
      </c>
      <c r="B14" s="16" t="s">
        <v>40</v>
      </c>
      <c r="C14" s="17" t="s">
        <v>41</v>
      </c>
      <c r="D14" s="18">
        <v>1350000</v>
      </c>
      <c r="E14" s="19">
        <v>1401169.44</v>
      </c>
      <c r="F14" s="20">
        <f t="shared" si="0"/>
        <v>103.79032888888888</v>
      </c>
    </row>
    <row r="15" spans="1:6" ht="23.25" customHeight="1">
      <c r="A15" s="27" t="s">
        <v>25</v>
      </c>
      <c r="B15" s="28" t="s">
        <v>40</v>
      </c>
      <c r="C15" s="29" t="s">
        <v>42</v>
      </c>
      <c r="D15" s="30">
        <v>-727.77</v>
      </c>
      <c r="E15" s="31">
        <v>-727.77</v>
      </c>
      <c r="F15" s="32">
        <f t="shared" si="0"/>
        <v>100</v>
      </c>
    </row>
    <row r="16" spans="1:6" ht="16.5" customHeight="1">
      <c r="A16" s="27" t="s">
        <v>3</v>
      </c>
      <c r="B16" s="28" t="s">
        <v>40</v>
      </c>
      <c r="C16" s="29" t="s">
        <v>43</v>
      </c>
      <c r="D16" s="30">
        <v>10000</v>
      </c>
      <c r="E16" s="31">
        <v>9947.4</v>
      </c>
      <c r="F16" s="32">
        <f t="shared" si="0"/>
        <v>99.47399999999999</v>
      </c>
    </row>
    <row r="17" spans="1:6" ht="26.25" customHeight="1">
      <c r="A17" s="27" t="s">
        <v>7</v>
      </c>
      <c r="B17" s="28" t="s">
        <v>40</v>
      </c>
      <c r="C17" s="29" t="s">
        <v>50</v>
      </c>
      <c r="D17" s="30">
        <v>25650</v>
      </c>
      <c r="E17" s="31">
        <v>25640.42</v>
      </c>
      <c r="F17" s="32">
        <f t="shared" si="0"/>
        <v>99.96265107212476</v>
      </c>
    </row>
    <row r="18" spans="1:6" ht="15.75" customHeight="1">
      <c r="A18" s="27" t="s">
        <v>16</v>
      </c>
      <c r="B18" s="28" t="s">
        <v>40</v>
      </c>
      <c r="C18" s="29" t="s">
        <v>44</v>
      </c>
      <c r="D18" s="30">
        <v>239.08</v>
      </c>
      <c r="E18" s="31">
        <v>368.96</v>
      </c>
      <c r="F18" s="32">
        <f t="shared" si="0"/>
        <v>154.3249121632926</v>
      </c>
    </row>
    <row r="19" spans="1:6" ht="16.5" customHeight="1">
      <c r="A19" s="27" t="s">
        <v>15</v>
      </c>
      <c r="B19" s="28" t="s">
        <v>40</v>
      </c>
      <c r="C19" s="29" t="s">
        <v>45</v>
      </c>
      <c r="D19" s="30">
        <v>13265.29</v>
      </c>
      <c r="E19" s="31">
        <v>13168.1</v>
      </c>
      <c r="F19" s="32">
        <f t="shared" si="0"/>
        <v>99.2673360326084</v>
      </c>
    </row>
    <row r="20" spans="1:6" ht="24.75" customHeight="1">
      <c r="A20" s="27" t="s">
        <v>8</v>
      </c>
      <c r="B20" s="28" t="s">
        <v>40</v>
      </c>
      <c r="C20" s="29" t="s">
        <v>51</v>
      </c>
      <c r="D20" s="30">
        <v>38087.44</v>
      </c>
      <c r="E20" s="31">
        <v>38087.44</v>
      </c>
      <c r="F20" s="32">
        <f t="shared" si="0"/>
        <v>100</v>
      </c>
    </row>
    <row r="21" spans="1:6" ht="24" customHeight="1" thickBot="1">
      <c r="A21" s="21" t="s">
        <v>9</v>
      </c>
      <c r="B21" s="22" t="s">
        <v>40</v>
      </c>
      <c r="C21" s="23" t="s">
        <v>52</v>
      </c>
      <c r="D21" s="24">
        <v>7216.78</v>
      </c>
      <c r="E21" s="25">
        <v>7216.78</v>
      </c>
      <c r="F21" s="26">
        <f t="shared" si="0"/>
        <v>100</v>
      </c>
    </row>
    <row r="22" spans="1:6" s="42" customFormat="1" ht="16.5" customHeight="1" thickBot="1">
      <c r="A22" s="9" t="s">
        <v>49</v>
      </c>
      <c r="B22" s="10" t="s">
        <v>46</v>
      </c>
      <c r="C22" s="11"/>
      <c r="D22" s="12">
        <f>SUM(D23:D32)</f>
        <v>33304645.61</v>
      </c>
      <c r="E22" s="13">
        <f>SUM(E23:E32)</f>
        <v>33304645.61</v>
      </c>
      <c r="F22" s="14">
        <f>E22/D22*100</f>
        <v>100</v>
      </c>
    </row>
    <row r="23" spans="1:6" ht="40.5">
      <c r="A23" s="15" t="s">
        <v>4</v>
      </c>
      <c r="B23" s="16" t="s">
        <v>46</v>
      </c>
      <c r="C23" s="17" t="s">
        <v>47</v>
      </c>
      <c r="D23" s="18">
        <v>4620</v>
      </c>
      <c r="E23" s="19">
        <v>4620</v>
      </c>
      <c r="F23" s="20">
        <f t="shared" si="0"/>
        <v>100</v>
      </c>
    </row>
    <row r="24" spans="1:6" ht="36.75" customHeight="1">
      <c r="A24" s="27" t="s">
        <v>21</v>
      </c>
      <c r="B24" s="28" t="s">
        <v>46</v>
      </c>
      <c r="C24" s="29" t="s">
        <v>53</v>
      </c>
      <c r="D24" s="30">
        <v>127285.44</v>
      </c>
      <c r="E24" s="31">
        <v>127285.44</v>
      </c>
      <c r="F24" s="32">
        <f t="shared" si="0"/>
        <v>100</v>
      </c>
    </row>
    <row r="25" spans="1:6" ht="47.25" customHeight="1">
      <c r="A25" s="27" t="s">
        <v>10</v>
      </c>
      <c r="B25" s="28" t="s">
        <v>46</v>
      </c>
      <c r="C25" s="29" t="s">
        <v>54</v>
      </c>
      <c r="D25" s="30">
        <v>333975.64</v>
      </c>
      <c r="E25" s="31">
        <v>333975.64</v>
      </c>
      <c r="F25" s="32">
        <f t="shared" si="0"/>
        <v>100</v>
      </c>
    </row>
    <row r="26" spans="1:6" ht="24" customHeight="1">
      <c r="A26" s="27" t="s">
        <v>11</v>
      </c>
      <c r="B26" s="28" t="s">
        <v>46</v>
      </c>
      <c r="C26" s="29" t="s">
        <v>55</v>
      </c>
      <c r="D26" s="30">
        <v>13800</v>
      </c>
      <c r="E26" s="31">
        <v>13800</v>
      </c>
      <c r="F26" s="32">
        <f t="shared" si="0"/>
        <v>100</v>
      </c>
    </row>
    <row r="27" spans="1:6" ht="18" customHeight="1">
      <c r="A27" s="27" t="s">
        <v>24</v>
      </c>
      <c r="B27" s="28" t="s">
        <v>46</v>
      </c>
      <c r="C27" s="29" t="s">
        <v>56</v>
      </c>
      <c r="D27" s="30">
        <v>20574.51</v>
      </c>
      <c r="E27" s="31">
        <v>20574.51</v>
      </c>
      <c r="F27" s="32">
        <f t="shared" si="0"/>
        <v>100</v>
      </c>
    </row>
    <row r="28" spans="1:6" ht="26.25" customHeight="1">
      <c r="A28" s="27" t="s">
        <v>22</v>
      </c>
      <c r="B28" s="28" t="s">
        <v>46</v>
      </c>
      <c r="C28" s="29" t="s">
        <v>57</v>
      </c>
      <c r="D28" s="30">
        <v>14649700</v>
      </c>
      <c r="E28" s="31">
        <v>14649700</v>
      </c>
      <c r="F28" s="32">
        <f t="shared" si="0"/>
        <v>100</v>
      </c>
    </row>
    <row r="29" spans="1:6" ht="27" customHeight="1">
      <c r="A29" s="27" t="s">
        <v>23</v>
      </c>
      <c r="B29" s="28" t="s">
        <v>46</v>
      </c>
      <c r="C29" s="29" t="s">
        <v>58</v>
      </c>
      <c r="D29" s="30">
        <v>7571.43</v>
      </c>
      <c r="E29" s="31">
        <v>7571.43</v>
      </c>
      <c r="F29" s="32">
        <f t="shared" si="0"/>
        <v>100</v>
      </c>
    </row>
    <row r="30" spans="1:6" ht="26.25" customHeight="1">
      <c r="A30" s="27" t="s">
        <v>12</v>
      </c>
      <c r="B30" s="28" t="s">
        <v>46</v>
      </c>
      <c r="C30" s="29" t="s">
        <v>59</v>
      </c>
      <c r="D30" s="30">
        <v>245400</v>
      </c>
      <c r="E30" s="31">
        <v>245400</v>
      </c>
      <c r="F30" s="32">
        <f t="shared" si="0"/>
        <v>100</v>
      </c>
    </row>
    <row r="31" spans="1:6" ht="23.25" customHeight="1">
      <c r="A31" s="27" t="s">
        <v>13</v>
      </c>
      <c r="B31" s="28" t="s">
        <v>46</v>
      </c>
      <c r="C31" s="29" t="s">
        <v>60</v>
      </c>
      <c r="D31" s="30">
        <v>9785.5</v>
      </c>
      <c r="E31" s="31">
        <v>9785.5</v>
      </c>
      <c r="F31" s="32">
        <f t="shared" si="0"/>
        <v>100</v>
      </c>
    </row>
    <row r="32" spans="1:6" ht="23.25" customHeight="1" thickBot="1">
      <c r="A32" s="33" t="s">
        <v>14</v>
      </c>
      <c r="B32" s="34" t="s">
        <v>46</v>
      </c>
      <c r="C32" s="35" t="s">
        <v>61</v>
      </c>
      <c r="D32" s="36">
        <v>17891933.09</v>
      </c>
      <c r="E32" s="37">
        <v>17891933.09</v>
      </c>
      <c r="F32" s="38">
        <f t="shared" si="0"/>
        <v>100</v>
      </c>
    </row>
    <row r="33" spans="1:6" ht="13.5" thickBot="1">
      <c r="A33" s="39"/>
      <c r="B33" s="45" t="s">
        <v>5</v>
      </c>
      <c r="C33" s="46"/>
      <c r="D33" s="40">
        <f>D22+D13+D8</f>
        <v>35692146.43</v>
      </c>
      <c r="E33" s="13">
        <f>E22+E13+E8</f>
        <v>35761414.95</v>
      </c>
      <c r="F33" s="14">
        <f>E33/D33*100</f>
        <v>100.19407216132505</v>
      </c>
    </row>
  </sheetData>
  <sheetProtection/>
  <mergeCells count="11">
    <mergeCell ref="E6:E7"/>
    <mergeCell ref="F6:F7"/>
    <mergeCell ref="B33:C33"/>
    <mergeCell ref="B1:B3"/>
    <mergeCell ref="E1:F1"/>
    <mergeCell ref="D2:F2"/>
    <mergeCell ref="E3:F3"/>
    <mergeCell ref="A4:F4"/>
    <mergeCell ref="A6:A7"/>
    <mergeCell ref="B6:C6"/>
    <mergeCell ref="D6:D7"/>
  </mergeCells>
  <printOptions/>
  <pageMargins left="0.7086614173228347" right="0.35433070866141736" top="0.31496062992125984" bottom="0.2362204724409449" header="0.31496062992125984" footer="0.3149606299212598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2022-04-28T10:00:21Z</cp:lastPrinted>
  <dcterms:created xsi:type="dcterms:W3CDTF">2008-01-21T13:52:13Z</dcterms:created>
  <dcterms:modified xsi:type="dcterms:W3CDTF">2022-04-28T10:00:23Z</dcterms:modified>
  <cp:category/>
  <cp:version/>
  <cp:contentType/>
  <cp:contentStatus/>
</cp:coreProperties>
</file>