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<sst xmlns="http://schemas.openxmlformats.org/spreadsheetml/2006/main" count="834" uniqueCount="166">
  <si>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</si>
  <si>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</si>
  <si>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</si>
  <si>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</si>
  <si>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</si>
  <si>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</si>
  <si>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</si>
  <si>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</si>
  <si>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</si>
  <si>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</si>
  <si>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</si>
  <si>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</si>
  <si>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</si>
  <si>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</si>
  <si>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</si>
  <si>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</si>
  <si>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</si>
  <si>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</si>
  <si>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</si>
  <si>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</si>
  <si>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</si>
  <si>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</si>
  <si>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</si>
  <si>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</si>
  <si>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</si>
  <si>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</si>
  <si>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</si>
  <si>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</si>
  <si>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</si>
  <si>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</si>
  <si>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</si>
  <si>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</si>
  <si>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</si>
  <si>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</si>
  <si>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</si>
  <si>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</si>
  <si>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</si>
  <si>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</si>
  <si>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</si>
  <si>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</si>
  <si>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</si>
  <si>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</si>
  <si>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</si>
  <si>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</si>
  <si>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</si>
  <si>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</si>
  <si>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</si>
  <si>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</si>
  <si>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</si>
  <si>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</si>
  <si>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</si>
  <si>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</si>
  <si>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</si>
  <si>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</si>
  <si>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</si>
  <si>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</si>
  <si>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</si>
  <si>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</si>
  <si>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</si>
  <si>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</si>
  <si>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</si>
  <si>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</si>
  <si>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</si>
  <si>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</si>
  <si>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</si>
  <si>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</si>
  <si>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</si>
  <si>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</si>
  <si>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</si>
  <si>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</si>
  <si>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</si>
  <si>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</si>
  <si>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</si>
  <si>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</si>
  <si>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</si>
  <si>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</si>
  <si>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</si>
  <si>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</si>
  <si>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</si>
  <si>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</si>
  <si>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</si>
  <si>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</si>
  <si>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</si>
  <si>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</si>
  <si>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</si>
  <si>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</si>
  <si>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</si>
  <si>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</si>
  <si>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</si>
  <si>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</si>
  <si>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</si>
  <si>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</si>
  <si>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</si>
  <si>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</si>
  <si>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</si>
  <si>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</si>
  <si>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</si>
  <si>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</si>
  <si>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</si>
  <si>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</si>
  <si>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</si>
  <si>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</si>
  <si>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</si>
  <si>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</si>
  <si>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</si>
  <si>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</si>
  <si>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</si>
  <si>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</si>
  <si>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</si>
  <si>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</si>
  <si>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</si>
  <si>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</si>
  <si>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</si>
  <si>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</si>
  <si>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</si>
  <si>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</si>
  <si>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</si>
  <si>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</si>
  <si>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</si>
  <si>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</si>
  <si>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</si>
  <si>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</si>
  <si>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</si>
  <si>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</si>
  <si>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</si>
  <si>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</si>
  <si>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</si>
  <si>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</si>
  <si>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</si>
  <si>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</si>
  <si>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</si>
  <si>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</si>
  <si>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</si>
  <si>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</si>
  <si>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</si>
  <si>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</si>
  <si>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</si>
  <si>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</si>
  <si>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</si>
  <si>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</si>
  <si>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</si>
  <si>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</si>
  <si>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</si>
  <si>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</si>
  <si>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11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</si>
  <si>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</si>
  <si>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</si>
  <si>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</si>
  <si>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</si>
  <si>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</si>
  <si>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</si>
  <si>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</si>
  <si>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</si>
  <si>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</si>
  <si>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</si>
  <si>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</si>
  <si>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</si>
  <si>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</si>
  <si>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</si>
  <si>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</si>
  <si>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</si>
  <si>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60 0 00 82590</t>
  </si>
  <si>
    <t>60 0 00 S2590</t>
  </si>
  <si>
    <t>60 0 00 82580</t>
  </si>
  <si>
    <t>60 0 00 S2580</t>
  </si>
  <si>
    <t xml:space="preserve">от 28.12.2017  №187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</si>
</sst>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75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0" fontId="1" fillId="36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6"/>
  <sheetViews>
    <sheetView tabSelected="1" zoomScale="80" zoomScaleNormal="80" zoomScalePageLayoutView="0" workbookViewId="0" topLeftCell="B1">
      <selection activeCell="L15" sqref="L15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04" t="s">
        <v>144</v>
      </c>
      <c r="H1" s="104"/>
      <c r="I1" s="104"/>
    </row>
    <row r="2" spans="2:9" ht="15.75">
      <c r="B2" s="2"/>
      <c r="C2" s="56"/>
      <c r="F2" s="104" t="s">
        <v>106</v>
      </c>
      <c r="G2" s="104"/>
      <c r="H2" s="104"/>
      <c r="I2" s="104"/>
    </row>
    <row r="3" spans="2:9" ht="15.75">
      <c r="B3" s="2"/>
      <c r="C3" s="56"/>
      <c r="F3" s="104" t="s">
        <v>84</v>
      </c>
      <c r="G3" s="104"/>
      <c r="H3" s="104"/>
      <c r="I3" s="104"/>
    </row>
    <row r="4" spans="2:9" ht="15.75">
      <c r="B4" s="2"/>
      <c r="C4" s="56"/>
      <c r="G4" s="53"/>
      <c r="H4" s="105" t="s">
        <v>165</v>
      </c>
      <c r="I4" s="105"/>
    </row>
    <row r="5" spans="2:8" ht="15.75">
      <c r="B5" s="102"/>
      <c r="C5" s="102"/>
      <c r="D5" s="102"/>
      <c r="E5" s="102"/>
      <c r="F5" s="102"/>
      <c r="G5" s="102"/>
      <c r="H5" s="102"/>
    </row>
    <row r="6" spans="2:8" ht="24" customHeight="1">
      <c r="B6" s="103" t="s">
        <v>154</v>
      </c>
      <c r="C6" s="103"/>
      <c r="D6" s="103"/>
      <c r="E6" s="103"/>
      <c r="F6" s="103"/>
      <c r="G6" s="103"/>
      <c r="H6" s="103"/>
    </row>
    <row r="7" spans="2:13" ht="15.75">
      <c r="B7" s="11"/>
      <c r="C7" s="11"/>
      <c r="D7" s="11"/>
      <c r="E7" s="11"/>
      <c r="F7" s="11"/>
      <c r="G7" s="11"/>
      <c r="H7" s="55"/>
      <c r="I7" s="55" t="s">
        <v>92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93</v>
      </c>
      <c r="I8" s="89" t="s">
        <v>145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83</v>
      </c>
      <c r="C10" s="19">
        <v>650</v>
      </c>
      <c r="D10" s="19"/>
      <c r="E10" s="19"/>
      <c r="F10" s="19"/>
      <c r="G10" s="19"/>
      <c r="H10" s="22">
        <f>H11+H51+H61+H77+H95+H137+H149+H175+H182+H189</f>
        <v>38496225</v>
      </c>
      <c r="I10" s="22">
        <f>I11+I51+I61+I77+I95+I137+I149+I175+I182+I189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23">
        <f>H12+H20+H31+H36</f>
        <v>6184264</v>
      </c>
      <c r="I11" s="23">
        <f>I12+I20+I31+I36</f>
        <v>0</v>
      </c>
    </row>
    <row r="12" spans="2:9" s="9" customFormat="1" ht="31.5">
      <c r="B12" s="32" t="s">
        <v>94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1070000</v>
      </c>
      <c r="I12" s="96">
        <v>0</v>
      </c>
    </row>
    <row r="13" spans="2:9" ht="15.75">
      <c r="B13" s="7" t="s">
        <v>87</v>
      </c>
      <c r="C13" s="60">
        <v>650</v>
      </c>
      <c r="D13" s="36" t="s">
        <v>18</v>
      </c>
      <c r="E13" s="36" t="s">
        <v>19</v>
      </c>
      <c r="F13" s="36" t="s">
        <v>112</v>
      </c>
      <c r="G13" s="36"/>
      <c r="H13" s="37">
        <f>H15</f>
        <v>1070000</v>
      </c>
      <c r="I13" s="97">
        <v>0</v>
      </c>
    </row>
    <row r="14" spans="2:9" ht="15.75">
      <c r="B14" s="80" t="s">
        <v>102</v>
      </c>
      <c r="C14" s="61">
        <v>650</v>
      </c>
      <c r="D14" s="36" t="s">
        <v>18</v>
      </c>
      <c r="E14" s="36" t="s">
        <v>19</v>
      </c>
      <c r="F14" s="36" t="s">
        <v>112</v>
      </c>
      <c r="G14" s="36"/>
      <c r="H14" s="37">
        <f>H15</f>
        <v>1070000</v>
      </c>
      <c r="I14" s="97">
        <v>0</v>
      </c>
    </row>
    <row r="15" spans="2:9" ht="31.5">
      <c r="B15" s="35" t="s">
        <v>95</v>
      </c>
      <c r="C15" s="61">
        <v>650</v>
      </c>
      <c r="D15" s="36" t="s">
        <v>18</v>
      </c>
      <c r="E15" s="36" t="s">
        <v>19</v>
      </c>
      <c r="F15" s="36" t="s">
        <v>111</v>
      </c>
      <c r="G15" s="36"/>
      <c r="H15" s="37">
        <f>H16</f>
        <v>1070000</v>
      </c>
      <c r="I15" s="97">
        <v>0</v>
      </c>
    </row>
    <row r="16" spans="2:9" ht="46.5" customHeight="1">
      <c r="B16" s="35" t="s">
        <v>66</v>
      </c>
      <c r="C16" s="61">
        <v>650</v>
      </c>
      <c r="D16" s="36" t="s">
        <v>18</v>
      </c>
      <c r="E16" s="36" t="s">
        <v>19</v>
      </c>
      <c r="F16" s="36" t="s">
        <v>111</v>
      </c>
      <c r="G16" s="36" t="s">
        <v>63</v>
      </c>
      <c r="H16" s="37">
        <f>H17</f>
        <v>1070000</v>
      </c>
      <c r="I16" s="97">
        <v>0</v>
      </c>
    </row>
    <row r="17" spans="2:9" ht="15.75">
      <c r="B17" s="38" t="s">
        <v>65</v>
      </c>
      <c r="C17" s="62">
        <v>650</v>
      </c>
      <c r="D17" s="36" t="s">
        <v>18</v>
      </c>
      <c r="E17" s="36" t="s">
        <v>19</v>
      </c>
      <c r="F17" s="36" t="s">
        <v>111</v>
      </c>
      <c r="G17" s="36" t="s">
        <v>64</v>
      </c>
      <c r="H17" s="37">
        <f>H18+H19</f>
        <v>1070000</v>
      </c>
      <c r="I17" s="97">
        <v>0</v>
      </c>
    </row>
    <row r="18" spans="2:9" ht="15.75">
      <c r="B18" s="35" t="s">
        <v>133</v>
      </c>
      <c r="C18" s="61">
        <v>650</v>
      </c>
      <c r="D18" s="36" t="s">
        <v>18</v>
      </c>
      <c r="E18" s="36" t="s">
        <v>19</v>
      </c>
      <c r="F18" s="36" t="s">
        <v>111</v>
      </c>
      <c r="G18" s="36" t="s">
        <v>41</v>
      </c>
      <c r="H18" s="37">
        <v>820000</v>
      </c>
      <c r="I18" s="97">
        <v>0</v>
      </c>
    </row>
    <row r="19" spans="2:9" ht="28.5" customHeight="1">
      <c r="B19" s="35" t="s">
        <v>134</v>
      </c>
      <c r="C19" s="61">
        <v>650</v>
      </c>
      <c r="D19" s="36" t="s">
        <v>18</v>
      </c>
      <c r="E19" s="36" t="s">
        <v>19</v>
      </c>
      <c r="F19" s="36" t="s">
        <v>111</v>
      </c>
      <c r="G19" s="36" t="s">
        <v>135</v>
      </c>
      <c r="H19" s="37">
        <v>250000</v>
      </c>
      <c r="I19" s="97">
        <v>0</v>
      </c>
    </row>
    <row r="20" spans="2:9" s="9" customFormat="1" ht="31.5">
      <c r="B20" s="35" t="s">
        <v>134</v>
      </c>
      <c r="C20" s="59">
        <v>650</v>
      </c>
      <c r="D20" s="33" t="s">
        <v>18</v>
      </c>
      <c r="E20" s="33" t="s">
        <v>20</v>
      </c>
      <c r="F20" s="33"/>
      <c r="G20" s="33"/>
      <c r="H20" s="34">
        <f>H21</f>
        <v>4242164</v>
      </c>
      <c r="I20" s="96">
        <v>0</v>
      </c>
    </row>
    <row r="21" spans="2:9" ht="15.75">
      <c r="B21" s="7" t="s">
        <v>87</v>
      </c>
      <c r="C21" s="60">
        <v>650</v>
      </c>
      <c r="D21" s="36" t="s">
        <v>18</v>
      </c>
      <c r="E21" s="36" t="s">
        <v>20</v>
      </c>
      <c r="F21" s="36" t="s">
        <v>112</v>
      </c>
      <c r="G21" s="36"/>
      <c r="H21" s="37">
        <f>H23</f>
        <v>4242164</v>
      </c>
      <c r="I21" s="97">
        <v>0</v>
      </c>
    </row>
    <row r="22" spans="2:9" ht="15.75">
      <c r="B22" s="80" t="s">
        <v>102</v>
      </c>
      <c r="C22" s="62">
        <v>650</v>
      </c>
      <c r="D22" s="36" t="s">
        <v>18</v>
      </c>
      <c r="E22" s="36" t="s">
        <v>20</v>
      </c>
      <c r="F22" s="36" t="s">
        <v>112</v>
      </c>
      <c r="G22" s="36"/>
      <c r="H22" s="37">
        <f>H23</f>
        <v>4242164</v>
      </c>
      <c r="I22" s="97">
        <v>0</v>
      </c>
    </row>
    <row r="23" spans="2:9" ht="15.75">
      <c r="B23" s="38" t="s">
        <v>155</v>
      </c>
      <c r="C23" s="62">
        <v>650</v>
      </c>
      <c r="D23" s="36" t="s">
        <v>18</v>
      </c>
      <c r="E23" s="36" t="s">
        <v>20</v>
      </c>
      <c r="F23" s="6" t="s">
        <v>113</v>
      </c>
      <c r="G23" s="36"/>
      <c r="H23" s="37">
        <f>H24+H29</f>
        <v>4242164</v>
      </c>
      <c r="I23" s="97">
        <v>0</v>
      </c>
    </row>
    <row r="24" spans="2:9" ht="47.25">
      <c r="B24" s="35" t="s">
        <v>66</v>
      </c>
      <c r="C24" s="61">
        <v>650</v>
      </c>
      <c r="D24" s="36" t="s">
        <v>18</v>
      </c>
      <c r="E24" s="36" t="s">
        <v>20</v>
      </c>
      <c r="F24" s="6" t="s">
        <v>113</v>
      </c>
      <c r="G24" s="36" t="s">
        <v>63</v>
      </c>
      <c r="H24" s="37">
        <f>H25</f>
        <v>4146323</v>
      </c>
      <c r="I24" s="97">
        <v>0</v>
      </c>
    </row>
    <row r="25" spans="2:9" ht="15.75">
      <c r="B25" s="38" t="s">
        <v>65</v>
      </c>
      <c r="C25" s="62">
        <v>650</v>
      </c>
      <c r="D25" s="36" t="s">
        <v>18</v>
      </c>
      <c r="E25" s="36" t="s">
        <v>20</v>
      </c>
      <c r="F25" s="6" t="s">
        <v>113</v>
      </c>
      <c r="G25" s="36" t="s">
        <v>64</v>
      </c>
      <c r="H25" s="37">
        <f>SUM(H26:H27:H28)</f>
        <v>4146323</v>
      </c>
      <c r="I25" s="97">
        <v>0</v>
      </c>
    </row>
    <row r="26" spans="2:9" ht="15.75">
      <c r="B26" s="4" t="s">
        <v>133</v>
      </c>
      <c r="C26" s="60">
        <v>650</v>
      </c>
      <c r="D26" s="6" t="s">
        <v>18</v>
      </c>
      <c r="E26" s="6" t="s">
        <v>20</v>
      </c>
      <c r="F26" s="6" t="s">
        <v>113</v>
      </c>
      <c r="G26" s="6" t="s">
        <v>41</v>
      </c>
      <c r="H26" s="24">
        <v>3300000</v>
      </c>
      <c r="I26" s="97">
        <v>0</v>
      </c>
    </row>
    <row r="27" spans="2:9" ht="31.5" hidden="1">
      <c r="B27" s="7" t="s">
        <v>74</v>
      </c>
      <c r="C27" s="60">
        <v>650</v>
      </c>
      <c r="D27" s="6" t="s">
        <v>18</v>
      </c>
      <c r="E27" s="6" t="s">
        <v>20</v>
      </c>
      <c r="F27" s="6" t="s">
        <v>113</v>
      </c>
      <c r="G27" s="6" t="s">
        <v>42</v>
      </c>
      <c r="H27" s="24">
        <v>0</v>
      </c>
      <c r="I27" s="97">
        <v>0</v>
      </c>
    </row>
    <row r="28" spans="2:9" ht="31.5">
      <c r="B28" s="35" t="s">
        <v>134</v>
      </c>
      <c r="C28" s="60">
        <v>650</v>
      </c>
      <c r="D28" s="6" t="s">
        <v>18</v>
      </c>
      <c r="E28" s="6" t="s">
        <v>20</v>
      </c>
      <c r="F28" s="6" t="s">
        <v>113</v>
      </c>
      <c r="G28" s="36" t="s">
        <v>135</v>
      </c>
      <c r="H28" s="24">
        <v>846323</v>
      </c>
      <c r="I28" s="97">
        <v>0</v>
      </c>
    </row>
    <row r="29" spans="2:9" ht="15.75">
      <c r="B29" s="7" t="s">
        <v>57</v>
      </c>
      <c r="C29" s="60">
        <v>650</v>
      </c>
      <c r="D29" s="36" t="s">
        <v>18</v>
      </c>
      <c r="E29" s="36" t="s">
        <v>20</v>
      </c>
      <c r="F29" s="6" t="s">
        <v>113</v>
      </c>
      <c r="G29" s="36" t="s">
        <v>81</v>
      </c>
      <c r="H29" s="37">
        <f>SUM(H30:H30)</f>
        <v>95841</v>
      </c>
      <c r="I29" s="97">
        <v>0</v>
      </c>
    </row>
    <row r="30" spans="2:9" ht="15.75">
      <c r="B30" s="7" t="s">
        <v>0</v>
      </c>
      <c r="C30" s="60">
        <v>650</v>
      </c>
      <c r="D30" s="6" t="s">
        <v>18</v>
      </c>
      <c r="E30" s="6" t="s">
        <v>20</v>
      </c>
      <c r="F30" s="6" t="s">
        <v>113</v>
      </c>
      <c r="G30" s="6" t="s">
        <v>58</v>
      </c>
      <c r="H30" s="24">
        <v>95841</v>
      </c>
      <c r="I30" s="97">
        <v>0</v>
      </c>
    </row>
    <row r="31" spans="2:9" s="8" customFormat="1" ht="15.75">
      <c r="B31" s="39" t="s">
        <v>7</v>
      </c>
      <c r="C31" s="63">
        <v>650</v>
      </c>
      <c r="D31" s="33" t="s">
        <v>18</v>
      </c>
      <c r="E31" s="33" t="s">
        <v>29</v>
      </c>
      <c r="F31" s="33"/>
      <c r="G31" s="33"/>
      <c r="H31" s="34">
        <f>H32</f>
        <v>100000</v>
      </c>
      <c r="I31" s="98">
        <v>0</v>
      </c>
    </row>
    <row r="32" spans="2:9" ht="15.75">
      <c r="B32" s="7" t="s">
        <v>87</v>
      </c>
      <c r="C32" s="60">
        <v>650</v>
      </c>
      <c r="D32" s="36" t="s">
        <v>18</v>
      </c>
      <c r="E32" s="36" t="s">
        <v>29</v>
      </c>
      <c r="F32" s="36" t="s">
        <v>112</v>
      </c>
      <c r="G32" s="36"/>
      <c r="H32" s="37">
        <f>H33</f>
        <v>100000</v>
      </c>
      <c r="I32" s="97">
        <v>0</v>
      </c>
    </row>
    <row r="33" spans="2:9" ht="15.75">
      <c r="B33" s="38" t="s">
        <v>8</v>
      </c>
      <c r="C33" s="62">
        <v>650</v>
      </c>
      <c r="D33" s="36" t="s">
        <v>18</v>
      </c>
      <c r="E33" s="36" t="s">
        <v>29</v>
      </c>
      <c r="F33" s="6" t="s">
        <v>114</v>
      </c>
      <c r="G33" s="36"/>
      <c r="H33" s="37">
        <f>H34</f>
        <v>100000</v>
      </c>
      <c r="I33" s="97">
        <v>0</v>
      </c>
    </row>
    <row r="34" spans="2:9" ht="15.75">
      <c r="B34" s="38" t="s">
        <v>68</v>
      </c>
      <c r="C34" s="62">
        <v>650</v>
      </c>
      <c r="D34" s="36" t="s">
        <v>18</v>
      </c>
      <c r="E34" s="36" t="s">
        <v>29</v>
      </c>
      <c r="F34" s="6" t="s">
        <v>114</v>
      </c>
      <c r="G34" s="36" t="s">
        <v>67</v>
      </c>
      <c r="H34" s="37">
        <f>H35</f>
        <v>100000</v>
      </c>
      <c r="I34" s="97">
        <v>0</v>
      </c>
    </row>
    <row r="35" spans="2:9" ht="15.75">
      <c r="B35" s="16" t="s">
        <v>45</v>
      </c>
      <c r="C35" s="64">
        <v>650</v>
      </c>
      <c r="D35" s="6" t="s">
        <v>18</v>
      </c>
      <c r="E35" s="6" t="s">
        <v>29</v>
      </c>
      <c r="F35" s="6" t="s">
        <v>114</v>
      </c>
      <c r="G35" s="6" t="s">
        <v>46</v>
      </c>
      <c r="H35" s="24">
        <v>100000</v>
      </c>
      <c r="I35" s="97">
        <v>0</v>
      </c>
    </row>
    <row r="36" spans="2:9" s="9" customFormat="1" ht="15.75">
      <c r="B36" s="39" t="s">
        <v>9</v>
      </c>
      <c r="C36" s="63">
        <v>650</v>
      </c>
      <c r="D36" s="33" t="s">
        <v>18</v>
      </c>
      <c r="E36" s="33" t="s">
        <v>36</v>
      </c>
      <c r="F36" s="33"/>
      <c r="G36" s="33"/>
      <c r="H36" s="34">
        <f>H38</f>
        <v>772100</v>
      </c>
      <c r="I36" s="96">
        <v>0</v>
      </c>
    </row>
    <row r="37" spans="2:9" s="9" customFormat="1" ht="15.75">
      <c r="B37" s="7" t="s">
        <v>87</v>
      </c>
      <c r="C37" s="60">
        <v>650</v>
      </c>
      <c r="D37" s="36" t="s">
        <v>18</v>
      </c>
      <c r="E37" s="36" t="s">
        <v>36</v>
      </c>
      <c r="F37" s="36" t="s">
        <v>112</v>
      </c>
      <c r="G37" s="33"/>
      <c r="H37" s="34">
        <f>H38</f>
        <v>772100</v>
      </c>
      <c r="I37" s="96">
        <v>0</v>
      </c>
    </row>
    <row r="38" spans="2:9" s="9" customFormat="1" ht="15.75">
      <c r="B38" s="80" t="s">
        <v>102</v>
      </c>
      <c r="C38" s="60">
        <v>650</v>
      </c>
      <c r="D38" s="36" t="s">
        <v>18</v>
      </c>
      <c r="E38" s="36" t="s">
        <v>36</v>
      </c>
      <c r="F38" s="36" t="s">
        <v>112</v>
      </c>
      <c r="G38" s="33"/>
      <c r="H38" s="79">
        <f>H39</f>
        <v>772100</v>
      </c>
      <c r="I38" s="96">
        <v>0</v>
      </c>
    </row>
    <row r="39" spans="2:9" s="9" customFormat="1" ht="15.75">
      <c r="B39" s="50" t="s">
        <v>69</v>
      </c>
      <c r="C39" s="66">
        <v>650</v>
      </c>
      <c r="D39" s="36" t="s">
        <v>18</v>
      </c>
      <c r="E39" s="36" t="s">
        <v>36</v>
      </c>
      <c r="F39" s="6" t="s">
        <v>115</v>
      </c>
      <c r="G39" s="33"/>
      <c r="H39" s="37">
        <f>H40+H43+H46</f>
        <v>772100</v>
      </c>
      <c r="I39" s="96">
        <v>0</v>
      </c>
    </row>
    <row r="40" spans="2:9" s="9" customFormat="1" ht="47.25" hidden="1">
      <c r="B40" s="35" t="s">
        <v>66</v>
      </c>
      <c r="C40" s="61">
        <v>650</v>
      </c>
      <c r="D40" s="36" t="s">
        <v>18</v>
      </c>
      <c r="E40" s="36" t="s">
        <v>36</v>
      </c>
      <c r="F40" s="6" t="s">
        <v>115</v>
      </c>
      <c r="G40" s="36" t="s">
        <v>63</v>
      </c>
      <c r="H40" s="37">
        <f>H41</f>
        <v>0</v>
      </c>
      <c r="I40" s="96">
        <v>0</v>
      </c>
    </row>
    <row r="41" spans="2:9" s="9" customFormat="1" ht="15.75" hidden="1">
      <c r="B41" s="38" t="s">
        <v>65</v>
      </c>
      <c r="C41" s="62">
        <v>650</v>
      </c>
      <c r="D41" s="36" t="s">
        <v>18</v>
      </c>
      <c r="E41" s="36" t="s">
        <v>36</v>
      </c>
      <c r="F41" s="6" t="s">
        <v>115</v>
      </c>
      <c r="G41" s="36" t="s">
        <v>64</v>
      </c>
      <c r="H41" s="37">
        <f>H42</f>
        <v>0</v>
      </c>
      <c r="I41" s="96">
        <v>0</v>
      </c>
    </row>
    <row r="42" spans="2:9" s="9" customFormat="1" ht="31.5" hidden="1">
      <c r="B42" s="7" t="s">
        <v>74</v>
      </c>
      <c r="C42" s="60">
        <v>650</v>
      </c>
      <c r="D42" s="6" t="s">
        <v>18</v>
      </c>
      <c r="E42" s="6" t="s">
        <v>36</v>
      </c>
      <c r="F42" s="6" t="s">
        <v>115</v>
      </c>
      <c r="G42" s="6" t="s">
        <v>42</v>
      </c>
      <c r="H42" s="24">
        <v>0</v>
      </c>
      <c r="I42" s="96">
        <v>0</v>
      </c>
    </row>
    <row r="43" spans="2:9" s="9" customFormat="1" ht="15.75">
      <c r="B43" s="38" t="s">
        <v>142</v>
      </c>
      <c r="C43" s="62">
        <v>650</v>
      </c>
      <c r="D43" s="36" t="s">
        <v>18</v>
      </c>
      <c r="E43" s="36" t="s">
        <v>36</v>
      </c>
      <c r="F43" s="6" t="s">
        <v>115</v>
      </c>
      <c r="G43" s="36" t="s">
        <v>70</v>
      </c>
      <c r="H43" s="37">
        <f>H44</f>
        <v>771100</v>
      </c>
      <c r="I43" s="96">
        <v>0</v>
      </c>
    </row>
    <row r="44" spans="2:9" s="9" customFormat="1" ht="15.75">
      <c r="B44" s="38" t="s">
        <v>72</v>
      </c>
      <c r="C44" s="62">
        <v>650</v>
      </c>
      <c r="D44" s="36" t="s">
        <v>18</v>
      </c>
      <c r="E44" s="36" t="s">
        <v>36</v>
      </c>
      <c r="F44" s="6" t="s">
        <v>115</v>
      </c>
      <c r="G44" s="36" t="s">
        <v>71</v>
      </c>
      <c r="H44" s="37">
        <f>SUM(H45)</f>
        <v>771100</v>
      </c>
      <c r="I44" s="96">
        <v>0</v>
      </c>
    </row>
    <row r="45" spans="2:9" ht="30.75" customHeight="1">
      <c r="B45" s="7" t="s">
        <v>73</v>
      </c>
      <c r="C45" s="60">
        <v>650</v>
      </c>
      <c r="D45" s="6" t="s">
        <v>18</v>
      </c>
      <c r="E45" s="6" t="s">
        <v>36</v>
      </c>
      <c r="F45" s="6" t="s">
        <v>115</v>
      </c>
      <c r="G45" s="6" t="s">
        <v>43</v>
      </c>
      <c r="H45" s="24">
        <v>771100</v>
      </c>
      <c r="I45" s="97">
        <v>0</v>
      </c>
    </row>
    <row r="46" spans="2:9" ht="18.75" customHeight="1">
      <c r="B46" s="49" t="s">
        <v>68</v>
      </c>
      <c r="C46" s="65">
        <v>650</v>
      </c>
      <c r="D46" s="36" t="s">
        <v>18</v>
      </c>
      <c r="E46" s="36" t="s">
        <v>36</v>
      </c>
      <c r="F46" s="6" t="s">
        <v>115</v>
      </c>
      <c r="G46" s="36" t="s">
        <v>67</v>
      </c>
      <c r="H46" s="37">
        <f>H47</f>
        <v>1000</v>
      </c>
      <c r="I46" s="97">
        <v>0</v>
      </c>
    </row>
    <row r="47" spans="2:9" ht="17.25" customHeight="1">
      <c r="B47" s="51" t="s">
        <v>76</v>
      </c>
      <c r="C47" s="67">
        <v>650</v>
      </c>
      <c r="D47" s="36" t="s">
        <v>18</v>
      </c>
      <c r="E47" s="36" t="s">
        <v>36</v>
      </c>
      <c r="F47" s="6" t="s">
        <v>115</v>
      </c>
      <c r="G47" s="36" t="s">
        <v>75</v>
      </c>
      <c r="H47" s="37">
        <f>H50+H49+H48</f>
        <v>1000</v>
      </c>
      <c r="I47" s="97">
        <v>0</v>
      </c>
    </row>
    <row r="48" spans="2:9" ht="15.75">
      <c r="B48" s="84" t="s">
        <v>143</v>
      </c>
      <c r="C48" s="75">
        <v>650</v>
      </c>
      <c r="D48" s="6" t="s">
        <v>18</v>
      </c>
      <c r="E48" s="6" t="s">
        <v>36</v>
      </c>
      <c r="F48" s="6" t="s">
        <v>115</v>
      </c>
      <c r="G48" s="6" t="s">
        <v>136</v>
      </c>
      <c r="H48" s="24">
        <v>1000</v>
      </c>
      <c r="I48" s="97">
        <v>0</v>
      </c>
    </row>
    <row r="49" spans="2:9" ht="15.75" hidden="1">
      <c r="B49" s="52" t="s">
        <v>109</v>
      </c>
      <c r="C49" s="68">
        <v>650</v>
      </c>
      <c r="D49" s="6" t="s">
        <v>18</v>
      </c>
      <c r="E49" s="6" t="s">
        <v>36</v>
      </c>
      <c r="F49" s="6" t="s">
        <v>115</v>
      </c>
      <c r="G49" s="6" t="s">
        <v>44</v>
      </c>
      <c r="H49" s="24">
        <v>0</v>
      </c>
      <c r="I49" s="97">
        <v>0</v>
      </c>
    </row>
    <row r="50" spans="2:9" ht="15.75" hidden="1">
      <c r="B50" s="84" t="s">
        <v>147</v>
      </c>
      <c r="C50" s="75">
        <v>650</v>
      </c>
      <c r="D50" s="6" t="s">
        <v>18</v>
      </c>
      <c r="E50" s="6" t="s">
        <v>36</v>
      </c>
      <c r="F50" s="6" t="s">
        <v>115</v>
      </c>
      <c r="G50" s="6" t="s">
        <v>146</v>
      </c>
      <c r="H50" s="24">
        <v>0</v>
      </c>
      <c r="I50" s="97">
        <v>0</v>
      </c>
    </row>
    <row r="51" spans="2:9" ht="15.75">
      <c r="B51" s="15" t="s">
        <v>10</v>
      </c>
      <c r="C51" s="58">
        <v>650</v>
      </c>
      <c r="D51" s="13" t="s">
        <v>19</v>
      </c>
      <c r="E51" s="13"/>
      <c r="F51" s="13"/>
      <c r="G51" s="13"/>
      <c r="H51" s="23">
        <f>H52</f>
        <v>210100</v>
      </c>
      <c r="I51" s="23">
        <f>I52</f>
        <v>210100</v>
      </c>
    </row>
    <row r="52" spans="2:9" ht="15.75">
      <c r="B52" s="39" t="s">
        <v>11</v>
      </c>
      <c r="C52" s="63">
        <v>650</v>
      </c>
      <c r="D52" s="33" t="s">
        <v>19</v>
      </c>
      <c r="E52" s="33" t="s">
        <v>22</v>
      </c>
      <c r="F52" s="33"/>
      <c r="G52" s="33"/>
      <c r="H52" s="34">
        <f>H53</f>
        <v>210100</v>
      </c>
      <c r="I52" s="97">
        <f>H52</f>
        <v>210100</v>
      </c>
    </row>
    <row r="53" spans="2:9" ht="15.75">
      <c r="B53" s="7" t="s">
        <v>87</v>
      </c>
      <c r="C53" s="60">
        <v>650</v>
      </c>
      <c r="D53" s="36" t="s">
        <v>19</v>
      </c>
      <c r="E53" s="36" t="s">
        <v>22</v>
      </c>
      <c r="F53" s="36" t="s">
        <v>112</v>
      </c>
      <c r="G53" s="36"/>
      <c r="H53" s="37">
        <f>H55</f>
        <v>210100</v>
      </c>
      <c r="I53" s="97">
        <f aca="true" t="shared" si="0" ref="I53:I60">H53</f>
        <v>210100</v>
      </c>
    </row>
    <row r="54" spans="2:9" ht="31.5">
      <c r="B54" s="7" t="s">
        <v>100</v>
      </c>
      <c r="C54" s="60">
        <v>650</v>
      </c>
      <c r="D54" s="36" t="s">
        <v>19</v>
      </c>
      <c r="E54" s="36" t="s">
        <v>22</v>
      </c>
      <c r="F54" s="6" t="s">
        <v>117</v>
      </c>
      <c r="G54" s="36"/>
      <c r="H54" s="37">
        <f>H55</f>
        <v>210100</v>
      </c>
      <c r="I54" s="97">
        <f t="shared" si="0"/>
        <v>210100</v>
      </c>
    </row>
    <row r="55" spans="2:9" ht="47.25">
      <c r="B55" s="35" t="s">
        <v>101</v>
      </c>
      <c r="C55" s="61">
        <v>650</v>
      </c>
      <c r="D55" s="36" t="s">
        <v>19</v>
      </c>
      <c r="E55" s="36" t="s">
        <v>22</v>
      </c>
      <c r="F55" s="6" t="s">
        <v>116</v>
      </c>
      <c r="G55" s="36"/>
      <c r="H55" s="37">
        <f>H56+H60+H59</f>
        <v>210100</v>
      </c>
      <c r="I55" s="97">
        <f t="shared" si="0"/>
        <v>210100</v>
      </c>
    </row>
    <row r="56" spans="2:9" ht="47.25">
      <c r="B56" s="35" t="s">
        <v>66</v>
      </c>
      <c r="C56" s="61">
        <v>650</v>
      </c>
      <c r="D56" s="36" t="s">
        <v>19</v>
      </c>
      <c r="E56" s="36" t="s">
        <v>22</v>
      </c>
      <c r="F56" s="6" t="s">
        <v>116</v>
      </c>
      <c r="G56" s="36" t="s">
        <v>63</v>
      </c>
      <c r="H56" s="37">
        <f>H57</f>
        <v>157500</v>
      </c>
      <c r="I56" s="97">
        <f t="shared" si="0"/>
        <v>157500</v>
      </c>
    </row>
    <row r="57" spans="2:9" ht="15.75">
      <c r="B57" s="38" t="s">
        <v>65</v>
      </c>
      <c r="C57" s="62">
        <v>650</v>
      </c>
      <c r="D57" s="36" t="s">
        <v>19</v>
      </c>
      <c r="E57" s="36" t="s">
        <v>22</v>
      </c>
      <c r="F57" s="6" t="s">
        <v>116</v>
      </c>
      <c r="G57" s="36" t="s">
        <v>64</v>
      </c>
      <c r="H57" s="37">
        <f>SUM(H58)</f>
        <v>157500</v>
      </c>
      <c r="I57" s="97">
        <f t="shared" si="0"/>
        <v>157500</v>
      </c>
    </row>
    <row r="58" spans="2:9" ht="15.75">
      <c r="B58" s="4" t="s">
        <v>133</v>
      </c>
      <c r="C58" s="60">
        <v>650</v>
      </c>
      <c r="D58" s="6" t="s">
        <v>19</v>
      </c>
      <c r="E58" s="6" t="s">
        <v>22</v>
      </c>
      <c r="F58" s="6" t="s">
        <v>116</v>
      </c>
      <c r="G58" s="6" t="s">
        <v>41</v>
      </c>
      <c r="H58" s="24">
        <v>157500</v>
      </c>
      <c r="I58" s="97">
        <f t="shared" si="0"/>
        <v>157500</v>
      </c>
    </row>
    <row r="59" spans="2:9" ht="31.5">
      <c r="B59" s="35" t="s">
        <v>134</v>
      </c>
      <c r="C59" s="60">
        <v>650</v>
      </c>
      <c r="D59" s="6" t="s">
        <v>19</v>
      </c>
      <c r="E59" s="6" t="s">
        <v>22</v>
      </c>
      <c r="F59" s="6" t="s">
        <v>116</v>
      </c>
      <c r="G59" s="36" t="s">
        <v>135</v>
      </c>
      <c r="H59" s="24">
        <v>47600</v>
      </c>
      <c r="I59" s="97">
        <f t="shared" si="0"/>
        <v>47600</v>
      </c>
    </row>
    <row r="60" spans="2:9" ht="15.75" customHeight="1">
      <c r="B60" s="7" t="s">
        <v>73</v>
      </c>
      <c r="C60" s="60">
        <v>650</v>
      </c>
      <c r="D60" s="6" t="s">
        <v>19</v>
      </c>
      <c r="E60" s="6" t="s">
        <v>22</v>
      </c>
      <c r="F60" s="6" t="s">
        <v>116</v>
      </c>
      <c r="G60" s="6" t="s">
        <v>43</v>
      </c>
      <c r="H60" s="24">
        <v>5000</v>
      </c>
      <c r="I60" s="97">
        <f t="shared" si="0"/>
        <v>5000</v>
      </c>
    </row>
    <row r="61" spans="2:9" ht="15.75">
      <c r="B61" s="10" t="s">
        <v>38</v>
      </c>
      <c r="C61" s="69">
        <v>650</v>
      </c>
      <c r="D61" s="13" t="s">
        <v>22</v>
      </c>
      <c r="E61" s="13"/>
      <c r="F61" s="13"/>
      <c r="G61" s="13"/>
      <c r="H61" s="23">
        <f>H64+H72</f>
        <v>23825</v>
      </c>
      <c r="I61" s="23">
        <f>I64+I72</f>
        <v>22225</v>
      </c>
    </row>
    <row r="62" spans="2:9" ht="15.75">
      <c r="B62" s="40" t="s">
        <v>54</v>
      </c>
      <c r="C62" s="70">
        <v>650</v>
      </c>
      <c r="D62" s="33" t="s">
        <v>22</v>
      </c>
      <c r="E62" s="33" t="s">
        <v>20</v>
      </c>
      <c r="F62" s="41"/>
      <c r="G62" s="41"/>
      <c r="H62" s="42">
        <f>H63</f>
        <v>22225</v>
      </c>
      <c r="I62" s="97">
        <f>H62</f>
        <v>22225</v>
      </c>
    </row>
    <row r="63" spans="2:9" ht="15.75">
      <c r="B63" s="7" t="s">
        <v>87</v>
      </c>
      <c r="C63" s="60">
        <v>650</v>
      </c>
      <c r="D63" s="36" t="s">
        <v>22</v>
      </c>
      <c r="E63" s="36" t="s">
        <v>20</v>
      </c>
      <c r="F63" s="36" t="s">
        <v>112</v>
      </c>
      <c r="G63" s="36"/>
      <c r="H63" s="37">
        <f>H64</f>
        <v>22225</v>
      </c>
      <c r="I63" s="97">
        <f aca="true" t="shared" si="1" ref="I63:I71">H63</f>
        <v>22225</v>
      </c>
    </row>
    <row r="64" spans="2:9" ht="15.75">
      <c r="B64" s="35" t="s">
        <v>52</v>
      </c>
      <c r="C64" s="61">
        <v>650</v>
      </c>
      <c r="D64" s="36" t="s">
        <v>22</v>
      </c>
      <c r="E64" s="36" t="s">
        <v>20</v>
      </c>
      <c r="F64" s="36" t="s">
        <v>112</v>
      </c>
      <c r="G64" s="36"/>
      <c r="H64" s="37">
        <f>H65+H69</f>
        <v>22225</v>
      </c>
      <c r="I64" s="97">
        <f t="shared" si="1"/>
        <v>22225</v>
      </c>
    </row>
    <row r="65" spans="2:9" ht="47.25">
      <c r="B65" s="35" t="s">
        <v>66</v>
      </c>
      <c r="C65" s="61">
        <v>650</v>
      </c>
      <c r="D65" s="36" t="s">
        <v>22</v>
      </c>
      <c r="E65" s="36" t="s">
        <v>20</v>
      </c>
      <c r="F65" s="6" t="s">
        <v>118</v>
      </c>
      <c r="G65" s="36" t="s">
        <v>63</v>
      </c>
      <c r="H65" s="37">
        <f>H66</f>
        <v>19500</v>
      </c>
      <c r="I65" s="97">
        <f t="shared" si="1"/>
        <v>19500</v>
      </c>
    </row>
    <row r="66" spans="2:9" ht="15.75">
      <c r="B66" s="38" t="s">
        <v>65</v>
      </c>
      <c r="C66" s="62">
        <v>650</v>
      </c>
      <c r="D66" s="36" t="s">
        <v>22</v>
      </c>
      <c r="E66" s="36" t="s">
        <v>20</v>
      </c>
      <c r="F66" s="6" t="s">
        <v>118</v>
      </c>
      <c r="G66" s="36" t="s">
        <v>64</v>
      </c>
      <c r="H66" s="37">
        <f>H67+H68</f>
        <v>19500</v>
      </c>
      <c r="I66" s="97">
        <f t="shared" si="1"/>
        <v>19500</v>
      </c>
    </row>
    <row r="67" spans="2:9" ht="15.75">
      <c r="B67" s="4" t="s">
        <v>133</v>
      </c>
      <c r="C67" s="60">
        <v>650</v>
      </c>
      <c r="D67" s="6" t="s">
        <v>22</v>
      </c>
      <c r="E67" s="6" t="s">
        <v>20</v>
      </c>
      <c r="F67" s="6" t="s">
        <v>118</v>
      </c>
      <c r="G67" s="6" t="s">
        <v>41</v>
      </c>
      <c r="H67" s="24">
        <v>15000</v>
      </c>
      <c r="I67" s="97">
        <f t="shared" si="1"/>
        <v>15000</v>
      </c>
    </row>
    <row r="68" spans="2:9" ht="31.5">
      <c r="B68" s="35" t="s">
        <v>134</v>
      </c>
      <c r="C68" s="60">
        <v>650</v>
      </c>
      <c r="D68" s="6" t="s">
        <v>22</v>
      </c>
      <c r="E68" s="6" t="s">
        <v>20</v>
      </c>
      <c r="F68" s="6" t="s">
        <v>118</v>
      </c>
      <c r="G68" s="36" t="s">
        <v>135</v>
      </c>
      <c r="H68" s="24">
        <v>4500</v>
      </c>
      <c r="I68" s="97">
        <f t="shared" si="1"/>
        <v>4500</v>
      </c>
    </row>
    <row r="69" spans="2:9" ht="15.75">
      <c r="B69" s="38" t="s">
        <v>142</v>
      </c>
      <c r="C69" s="62">
        <v>650</v>
      </c>
      <c r="D69" s="36" t="s">
        <v>22</v>
      </c>
      <c r="E69" s="36" t="s">
        <v>20</v>
      </c>
      <c r="F69" s="6" t="s">
        <v>126</v>
      </c>
      <c r="G69" s="36" t="s">
        <v>70</v>
      </c>
      <c r="H69" s="37">
        <f>H70</f>
        <v>2725</v>
      </c>
      <c r="I69" s="97">
        <f t="shared" si="1"/>
        <v>2725</v>
      </c>
    </row>
    <row r="70" spans="2:9" ht="33.75" customHeight="1">
      <c r="B70" s="35" t="s">
        <v>72</v>
      </c>
      <c r="C70" s="62">
        <v>650</v>
      </c>
      <c r="D70" s="36" t="s">
        <v>22</v>
      </c>
      <c r="E70" s="36" t="s">
        <v>20</v>
      </c>
      <c r="F70" s="6" t="s">
        <v>126</v>
      </c>
      <c r="G70" s="36" t="s">
        <v>71</v>
      </c>
      <c r="H70" s="37">
        <f>SUM(H71:H71)</f>
        <v>2725</v>
      </c>
      <c r="I70" s="97">
        <f t="shared" si="1"/>
        <v>2725</v>
      </c>
    </row>
    <row r="71" spans="2:9" ht="30.75" customHeight="1">
      <c r="B71" s="7" t="s">
        <v>73</v>
      </c>
      <c r="C71" s="60">
        <v>650</v>
      </c>
      <c r="D71" s="6" t="s">
        <v>22</v>
      </c>
      <c r="E71" s="6" t="s">
        <v>20</v>
      </c>
      <c r="F71" s="6" t="s">
        <v>126</v>
      </c>
      <c r="G71" s="6" t="s">
        <v>43</v>
      </c>
      <c r="H71" s="24">
        <v>2725</v>
      </c>
      <c r="I71" s="97">
        <f t="shared" si="1"/>
        <v>2725</v>
      </c>
    </row>
    <row r="72" spans="2:9" ht="18.75" customHeight="1">
      <c r="B72" s="29" t="s">
        <v>62</v>
      </c>
      <c r="C72" s="71">
        <v>650</v>
      </c>
      <c r="D72" s="30" t="s">
        <v>22</v>
      </c>
      <c r="E72" s="30" t="s">
        <v>55</v>
      </c>
      <c r="F72" s="30"/>
      <c r="G72" s="30"/>
      <c r="H72" s="31">
        <f>H73</f>
        <v>1600</v>
      </c>
      <c r="I72" s="97">
        <v>0</v>
      </c>
    </row>
    <row r="73" spans="2:9" ht="46.5" customHeight="1">
      <c r="B73" s="7" t="s">
        <v>156</v>
      </c>
      <c r="C73" s="60">
        <v>650</v>
      </c>
      <c r="D73" s="6" t="s">
        <v>22</v>
      </c>
      <c r="E73" s="6" t="s">
        <v>55</v>
      </c>
      <c r="F73" s="6" t="s">
        <v>119</v>
      </c>
      <c r="G73" s="6"/>
      <c r="H73" s="24">
        <f>H75</f>
        <v>1600</v>
      </c>
      <c r="I73" s="97">
        <v>0</v>
      </c>
    </row>
    <row r="74" spans="2:9" ht="24" customHeight="1">
      <c r="B74" s="38" t="s">
        <v>142</v>
      </c>
      <c r="C74" s="60">
        <v>650</v>
      </c>
      <c r="D74" s="6" t="s">
        <v>22</v>
      </c>
      <c r="E74" s="6" t="s">
        <v>55</v>
      </c>
      <c r="F74" s="6" t="s">
        <v>119</v>
      </c>
      <c r="G74" s="6" t="s">
        <v>70</v>
      </c>
      <c r="H74" s="24">
        <v>1600</v>
      </c>
      <c r="I74" s="97">
        <v>0</v>
      </c>
    </row>
    <row r="75" spans="2:9" ht="36" customHeight="1">
      <c r="B75" s="77" t="s">
        <v>72</v>
      </c>
      <c r="C75" s="72">
        <v>650</v>
      </c>
      <c r="D75" s="6" t="s">
        <v>22</v>
      </c>
      <c r="E75" s="6" t="s">
        <v>55</v>
      </c>
      <c r="F75" s="6" t="s">
        <v>119</v>
      </c>
      <c r="G75" s="6" t="s">
        <v>71</v>
      </c>
      <c r="H75" s="24">
        <f>H76</f>
        <v>1600</v>
      </c>
      <c r="I75" s="97">
        <v>0</v>
      </c>
    </row>
    <row r="76" spans="2:9" ht="31.5">
      <c r="B76" s="7" t="s">
        <v>73</v>
      </c>
      <c r="C76" s="60">
        <v>650</v>
      </c>
      <c r="D76" s="6" t="s">
        <v>22</v>
      </c>
      <c r="E76" s="6" t="s">
        <v>55</v>
      </c>
      <c r="F76" s="6" t="s">
        <v>119</v>
      </c>
      <c r="G76" s="6" t="s">
        <v>43</v>
      </c>
      <c r="H76" s="24">
        <v>1600</v>
      </c>
      <c r="I76" s="97">
        <v>0</v>
      </c>
    </row>
    <row r="77" spans="2:9" ht="18.75" customHeight="1">
      <c r="B77" s="17" t="s">
        <v>30</v>
      </c>
      <c r="C77" s="73">
        <v>650</v>
      </c>
      <c r="D77" s="13" t="s">
        <v>20</v>
      </c>
      <c r="E77" s="13"/>
      <c r="F77" s="12"/>
      <c r="G77" s="12"/>
      <c r="H77" s="23">
        <f>H89+H83+H78</f>
        <v>2075400</v>
      </c>
      <c r="I77" s="23">
        <f>I89+I83+I78</f>
        <v>0</v>
      </c>
    </row>
    <row r="78" spans="2:9" s="9" customFormat="1" ht="16.5" customHeight="1">
      <c r="B78" s="46" t="s">
        <v>40</v>
      </c>
      <c r="C78" s="74">
        <v>650</v>
      </c>
      <c r="D78" s="47" t="s">
        <v>20</v>
      </c>
      <c r="E78" s="48" t="s">
        <v>18</v>
      </c>
      <c r="F78" s="48"/>
      <c r="G78" s="47"/>
      <c r="H78" s="25">
        <f>H80</f>
        <v>846400</v>
      </c>
      <c r="I78" s="96">
        <v>0</v>
      </c>
    </row>
    <row r="79" spans="2:9" ht="16.5" customHeight="1">
      <c r="B79" s="7" t="s">
        <v>87</v>
      </c>
      <c r="C79" s="60">
        <v>650</v>
      </c>
      <c r="D79" s="6" t="s">
        <v>20</v>
      </c>
      <c r="E79" s="26" t="s">
        <v>18</v>
      </c>
      <c r="F79" s="36" t="s">
        <v>112</v>
      </c>
      <c r="G79" s="6"/>
      <c r="H79" s="24">
        <f>H80</f>
        <v>846400</v>
      </c>
      <c r="I79" s="97">
        <v>0</v>
      </c>
    </row>
    <row r="80" spans="2:9" ht="16.5" customHeight="1">
      <c r="B80" s="38" t="s">
        <v>142</v>
      </c>
      <c r="C80" s="60">
        <v>650</v>
      </c>
      <c r="D80" s="6" t="s">
        <v>20</v>
      </c>
      <c r="E80" s="26" t="s">
        <v>18</v>
      </c>
      <c r="F80" s="6" t="s">
        <v>128</v>
      </c>
      <c r="G80" s="6" t="s">
        <v>70</v>
      </c>
      <c r="H80" s="24">
        <f>H81</f>
        <v>846400</v>
      </c>
      <c r="I80" s="97">
        <v>0</v>
      </c>
    </row>
    <row r="81" spans="2:9" ht="30.75" customHeight="1">
      <c r="B81" s="35" t="s">
        <v>72</v>
      </c>
      <c r="C81" s="60">
        <v>650</v>
      </c>
      <c r="D81" s="6" t="s">
        <v>20</v>
      </c>
      <c r="E81" s="26" t="s">
        <v>18</v>
      </c>
      <c r="F81" s="6" t="s">
        <v>128</v>
      </c>
      <c r="G81" s="6" t="s">
        <v>71</v>
      </c>
      <c r="H81" s="24">
        <f>H82</f>
        <v>846400</v>
      </c>
      <c r="I81" s="97">
        <v>0</v>
      </c>
    </row>
    <row r="82" spans="2:9" ht="32.25" customHeight="1">
      <c r="B82" s="7" t="s">
        <v>73</v>
      </c>
      <c r="C82" s="60">
        <v>650</v>
      </c>
      <c r="D82" s="6" t="s">
        <v>20</v>
      </c>
      <c r="E82" s="26" t="s">
        <v>18</v>
      </c>
      <c r="F82" s="6" t="s">
        <v>128</v>
      </c>
      <c r="G82" s="6" t="s">
        <v>43</v>
      </c>
      <c r="H82" s="24">
        <v>846400</v>
      </c>
      <c r="I82" s="97">
        <v>0</v>
      </c>
    </row>
    <row r="83" spans="2:9" s="9" customFormat="1" ht="15.75">
      <c r="B83" s="43" t="s">
        <v>53</v>
      </c>
      <c r="C83" s="59">
        <v>650</v>
      </c>
      <c r="D83" s="33" t="s">
        <v>20</v>
      </c>
      <c r="E83" s="86" t="s">
        <v>39</v>
      </c>
      <c r="F83" s="33"/>
      <c r="G83" s="33"/>
      <c r="H83" s="34">
        <f>H84</f>
        <v>757000</v>
      </c>
      <c r="I83" s="96">
        <v>0</v>
      </c>
    </row>
    <row r="84" spans="2:9" ht="31.5">
      <c r="B84" s="101" t="s">
        <v>157</v>
      </c>
      <c r="C84" s="61">
        <v>650</v>
      </c>
      <c r="D84" s="36" t="s">
        <v>20</v>
      </c>
      <c r="E84" s="87" t="s">
        <v>39</v>
      </c>
      <c r="F84" s="36" t="s">
        <v>120</v>
      </c>
      <c r="G84" s="36"/>
      <c r="H84" s="37">
        <f>H85</f>
        <v>757000</v>
      </c>
      <c r="I84" s="97">
        <v>0</v>
      </c>
    </row>
    <row r="85" spans="2:9" ht="15.75">
      <c r="B85" s="44" t="s">
        <v>82</v>
      </c>
      <c r="C85" s="61">
        <v>650</v>
      </c>
      <c r="D85" s="36" t="s">
        <v>20</v>
      </c>
      <c r="E85" s="87" t="s">
        <v>39</v>
      </c>
      <c r="F85" s="36" t="s">
        <v>120</v>
      </c>
      <c r="G85" s="36"/>
      <c r="H85" s="37">
        <f>H86</f>
        <v>757000</v>
      </c>
      <c r="I85" s="97">
        <v>0</v>
      </c>
    </row>
    <row r="86" spans="2:9" ht="15.75">
      <c r="B86" s="38" t="s">
        <v>142</v>
      </c>
      <c r="C86" s="62">
        <v>650</v>
      </c>
      <c r="D86" s="36" t="s">
        <v>20</v>
      </c>
      <c r="E86" s="87" t="s">
        <v>39</v>
      </c>
      <c r="F86" s="36" t="s">
        <v>120</v>
      </c>
      <c r="G86" s="36" t="s">
        <v>70</v>
      </c>
      <c r="H86" s="37">
        <f>H87</f>
        <v>757000</v>
      </c>
      <c r="I86" s="97">
        <v>0</v>
      </c>
    </row>
    <row r="87" spans="2:9" ht="32.25" customHeight="1">
      <c r="B87" s="35" t="s">
        <v>72</v>
      </c>
      <c r="C87" s="62">
        <v>650</v>
      </c>
      <c r="D87" s="36" t="s">
        <v>20</v>
      </c>
      <c r="E87" s="87" t="s">
        <v>39</v>
      </c>
      <c r="F87" s="36" t="s">
        <v>120</v>
      </c>
      <c r="G87" s="36" t="s">
        <v>71</v>
      </c>
      <c r="H87" s="37">
        <f>H88</f>
        <v>757000</v>
      </c>
      <c r="I87" s="97">
        <v>0</v>
      </c>
    </row>
    <row r="88" spans="2:9" ht="29.25" customHeight="1">
      <c r="B88" s="44" t="s">
        <v>73</v>
      </c>
      <c r="C88" s="61">
        <v>650</v>
      </c>
      <c r="D88" s="36" t="s">
        <v>20</v>
      </c>
      <c r="E88" s="87" t="s">
        <v>39</v>
      </c>
      <c r="F88" s="36" t="s">
        <v>120</v>
      </c>
      <c r="G88" s="36" t="s">
        <v>43</v>
      </c>
      <c r="H88" s="37">
        <v>757000</v>
      </c>
      <c r="I88" s="97">
        <v>0</v>
      </c>
    </row>
    <row r="89" spans="2:9" ht="17.25" customHeight="1">
      <c r="B89" s="43" t="s">
        <v>34</v>
      </c>
      <c r="C89" s="59">
        <v>650</v>
      </c>
      <c r="D89" s="33" t="s">
        <v>20</v>
      </c>
      <c r="E89" s="33" t="s">
        <v>35</v>
      </c>
      <c r="F89" s="36"/>
      <c r="G89" s="36"/>
      <c r="H89" s="34">
        <f>H90</f>
        <v>472000</v>
      </c>
      <c r="I89" s="97">
        <v>0</v>
      </c>
    </row>
    <row r="90" spans="2:9" ht="15.75">
      <c r="B90" s="7" t="s">
        <v>87</v>
      </c>
      <c r="C90" s="60">
        <v>650</v>
      </c>
      <c r="D90" s="36" t="s">
        <v>20</v>
      </c>
      <c r="E90" s="36" t="s">
        <v>35</v>
      </c>
      <c r="F90" s="36" t="s">
        <v>112</v>
      </c>
      <c r="G90" s="36"/>
      <c r="H90" s="37">
        <f>H91</f>
        <v>472000</v>
      </c>
      <c r="I90" s="97">
        <v>0</v>
      </c>
    </row>
    <row r="91" spans="2:9" ht="15.75">
      <c r="B91" s="50" t="s">
        <v>69</v>
      </c>
      <c r="C91" s="66">
        <v>650</v>
      </c>
      <c r="D91" s="36" t="s">
        <v>20</v>
      </c>
      <c r="E91" s="36" t="s">
        <v>35</v>
      </c>
      <c r="F91" s="6" t="s">
        <v>115</v>
      </c>
      <c r="G91" s="36"/>
      <c r="H91" s="37">
        <f>H92</f>
        <v>472000</v>
      </c>
      <c r="I91" s="97">
        <v>0</v>
      </c>
    </row>
    <row r="92" spans="2:9" ht="15.75">
      <c r="B92" s="38" t="s">
        <v>142</v>
      </c>
      <c r="C92" s="62">
        <v>650</v>
      </c>
      <c r="D92" s="36" t="s">
        <v>20</v>
      </c>
      <c r="E92" s="36" t="s">
        <v>35</v>
      </c>
      <c r="F92" s="6" t="s">
        <v>115</v>
      </c>
      <c r="G92" s="36" t="s">
        <v>70</v>
      </c>
      <c r="H92" s="37">
        <f>H93</f>
        <v>472000</v>
      </c>
      <c r="I92" s="97">
        <v>0</v>
      </c>
    </row>
    <row r="93" spans="2:9" ht="31.5" customHeight="1">
      <c r="B93" s="35" t="s">
        <v>72</v>
      </c>
      <c r="C93" s="62">
        <v>650</v>
      </c>
      <c r="D93" s="36" t="s">
        <v>20</v>
      </c>
      <c r="E93" s="36" t="s">
        <v>35</v>
      </c>
      <c r="F93" s="6" t="s">
        <v>115</v>
      </c>
      <c r="G93" s="36" t="s">
        <v>71</v>
      </c>
      <c r="H93" s="37">
        <f>H94</f>
        <v>472000</v>
      </c>
      <c r="I93" s="97">
        <v>0</v>
      </c>
    </row>
    <row r="94" spans="2:9" ht="19.5" customHeight="1">
      <c r="B94" s="7" t="s">
        <v>48</v>
      </c>
      <c r="C94" s="60">
        <v>650</v>
      </c>
      <c r="D94" s="6" t="s">
        <v>20</v>
      </c>
      <c r="E94" s="6" t="s">
        <v>35</v>
      </c>
      <c r="F94" s="6" t="s">
        <v>115</v>
      </c>
      <c r="G94" s="6" t="s">
        <v>47</v>
      </c>
      <c r="H94" s="24">
        <v>472000</v>
      </c>
      <c r="I94" s="97">
        <v>0</v>
      </c>
    </row>
    <row r="95" spans="2:9" ht="19.5" customHeight="1">
      <c r="B95" s="18" t="s">
        <v>23</v>
      </c>
      <c r="C95" s="58">
        <v>650</v>
      </c>
      <c r="D95" s="13" t="s">
        <v>25</v>
      </c>
      <c r="E95" s="13"/>
      <c r="F95" s="13"/>
      <c r="G95" s="13"/>
      <c r="H95" s="23">
        <f>H96+H117+H102+H133</f>
        <v>24279936</v>
      </c>
      <c r="I95" s="23">
        <f>I96+I117+I102+I133</f>
        <v>0</v>
      </c>
    </row>
    <row r="96" spans="2:9" ht="24" customHeight="1">
      <c r="B96" s="29" t="s">
        <v>24</v>
      </c>
      <c r="C96" s="71">
        <v>650</v>
      </c>
      <c r="D96" s="30" t="s">
        <v>25</v>
      </c>
      <c r="E96" s="30" t="s">
        <v>18</v>
      </c>
      <c r="F96" s="30"/>
      <c r="G96" s="30"/>
      <c r="H96" s="25">
        <f>H97</f>
        <v>50000</v>
      </c>
      <c r="I96" s="97">
        <v>0</v>
      </c>
    </row>
    <row r="97" spans="2:9" ht="31.5">
      <c r="B97" s="7" t="s">
        <v>158</v>
      </c>
      <c r="C97" s="60">
        <v>650</v>
      </c>
      <c r="D97" s="6" t="s">
        <v>25</v>
      </c>
      <c r="E97" s="6" t="s">
        <v>18</v>
      </c>
      <c r="F97" s="6" t="s">
        <v>121</v>
      </c>
      <c r="G97" s="36"/>
      <c r="H97" s="79">
        <f>H99</f>
        <v>50000</v>
      </c>
      <c r="I97" s="97">
        <v>0</v>
      </c>
    </row>
    <row r="98" spans="2:9" ht="17.25" customHeight="1">
      <c r="B98" s="16" t="s">
        <v>142</v>
      </c>
      <c r="C98" s="60">
        <v>650</v>
      </c>
      <c r="D98" s="6" t="s">
        <v>25</v>
      </c>
      <c r="E98" s="6" t="s">
        <v>18</v>
      </c>
      <c r="F98" s="6" t="s">
        <v>121</v>
      </c>
      <c r="G98" s="36" t="s">
        <v>70</v>
      </c>
      <c r="H98" s="79">
        <f>H99</f>
        <v>50000</v>
      </c>
      <c r="I98" s="97">
        <v>0</v>
      </c>
    </row>
    <row r="99" spans="2:9" ht="17.25" customHeight="1">
      <c r="B99" s="16" t="s">
        <v>142</v>
      </c>
      <c r="C99" s="60">
        <v>650</v>
      </c>
      <c r="D99" s="6" t="s">
        <v>25</v>
      </c>
      <c r="E99" s="6" t="s">
        <v>18</v>
      </c>
      <c r="F99" s="6" t="s">
        <v>121</v>
      </c>
      <c r="G99" s="36" t="s">
        <v>70</v>
      </c>
      <c r="H99" s="79">
        <f>H100</f>
        <v>50000</v>
      </c>
      <c r="I99" s="97">
        <v>0</v>
      </c>
    </row>
    <row r="100" spans="2:9" ht="30.75" customHeight="1">
      <c r="B100" s="4" t="s">
        <v>72</v>
      </c>
      <c r="C100" s="60">
        <v>650</v>
      </c>
      <c r="D100" s="6" t="s">
        <v>25</v>
      </c>
      <c r="E100" s="6" t="s">
        <v>18</v>
      </c>
      <c r="F100" s="6" t="s">
        <v>121</v>
      </c>
      <c r="G100" s="36" t="s">
        <v>71</v>
      </c>
      <c r="H100" s="79">
        <f>H101</f>
        <v>50000</v>
      </c>
      <c r="I100" s="97">
        <v>0</v>
      </c>
    </row>
    <row r="101" spans="2:9" ht="32.25" customHeight="1">
      <c r="B101" s="7" t="s">
        <v>85</v>
      </c>
      <c r="C101" s="60">
        <v>650</v>
      </c>
      <c r="D101" s="6" t="s">
        <v>25</v>
      </c>
      <c r="E101" s="6" t="s">
        <v>18</v>
      </c>
      <c r="F101" s="6" t="s">
        <v>121</v>
      </c>
      <c r="G101" s="36" t="s">
        <v>49</v>
      </c>
      <c r="H101" s="79">
        <v>50000</v>
      </c>
      <c r="I101" s="97">
        <v>0</v>
      </c>
    </row>
    <row r="102" spans="2:9" s="28" customFormat="1" ht="39.75" customHeight="1">
      <c r="B102" s="29" t="s">
        <v>12</v>
      </c>
      <c r="C102" s="71">
        <v>650</v>
      </c>
      <c r="D102" s="30" t="s">
        <v>25</v>
      </c>
      <c r="E102" s="30" t="s">
        <v>19</v>
      </c>
      <c r="F102" s="30"/>
      <c r="G102" s="30"/>
      <c r="H102" s="25">
        <f>H103</f>
        <v>23779500</v>
      </c>
      <c r="I102" s="97">
        <v>0</v>
      </c>
    </row>
    <row r="103" spans="2:9" s="28" customFormat="1" ht="16.5" customHeight="1">
      <c r="B103" s="7" t="s">
        <v>87</v>
      </c>
      <c r="C103" s="60">
        <v>650</v>
      </c>
      <c r="D103" s="6" t="s">
        <v>25</v>
      </c>
      <c r="E103" s="6" t="s">
        <v>19</v>
      </c>
      <c r="F103" s="36" t="s">
        <v>112</v>
      </c>
      <c r="G103" s="6"/>
      <c r="H103" s="24">
        <f>H107+H111+H113+H115</f>
        <v>23779500</v>
      </c>
      <c r="I103" s="97">
        <v>0</v>
      </c>
    </row>
    <row r="104" spans="2:9" s="28" customFormat="1" ht="18" customHeight="1">
      <c r="B104" s="7" t="s">
        <v>105</v>
      </c>
      <c r="C104" s="60">
        <v>650</v>
      </c>
      <c r="D104" s="6" t="s">
        <v>25</v>
      </c>
      <c r="E104" s="6" t="s">
        <v>19</v>
      </c>
      <c r="F104" s="36" t="s">
        <v>112</v>
      </c>
      <c r="G104" s="6" t="s">
        <v>81</v>
      </c>
      <c r="H104" s="24">
        <f>H108+H112</f>
        <v>21479500</v>
      </c>
      <c r="I104" s="97">
        <v>0</v>
      </c>
    </row>
    <row r="105" spans="2:9" s="28" customFormat="1" ht="15.75" customHeight="1" hidden="1">
      <c r="B105" s="95" t="s">
        <v>105</v>
      </c>
      <c r="C105" s="92">
        <v>650</v>
      </c>
      <c r="D105" s="93" t="s">
        <v>25</v>
      </c>
      <c r="E105" s="93" t="s">
        <v>19</v>
      </c>
      <c r="F105" s="93" t="s">
        <v>132</v>
      </c>
      <c r="G105" s="93" t="s">
        <v>81</v>
      </c>
      <c r="H105" s="94">
        <f>H106</f>
        <v>0</v>
      </c>
      <c r="I105" s="97">
        <v>0</v>
      </c>
    </row>
    <row r="106" spans="2:9" s="28" customFormat="1" ht="15.75" customHeight="1" hidden="1">
      <c r="B106" s="95" t="s">
        <v>88</v>
      </c>
      <c r="C106" s="92">
        <v>650</v>
      </c>
      <c r="D106" s="93" t="s">
        <v>25</v>
      </c>
      <c r="E106" s="93" t="s">
        <v>19</v>
      </c>
      <c r="F106" s="93" t="s">
        <v>132</v>
      </c>
      <c r="G106" s="93" t="s">
        <v>58</v>
      </c>
      <c r="H106" s="94">
        <v>0</v>
      </c>
      <c r="I106" s="97">
        <v>0</v>
      </c>
    </row>
    <row r="107" spans="2:9" s="28" customFormat="1" ht="15.75" customHeight="1">
      <c r="B107" s="7" t="s">
        <v>105</v>
      </c>
      <c r="C107" s="60">
        <v>650</v>
      </c>
      <c r="D107" s="6" t="s">
        <v>25</v>
      </c>
      <c r="E107" s="6" t="s">
        <v>19</v>
      </c>
      <c r="F107" s="6" t="s">
        <v>129</v>
      </c>
      <c r="G107" s="6" t="s">
        <v>81</v>
      </c>
      <c r="H107" s="24">
        <f>H108</f>
        <v>12887700</v>
      </c>
      <c r="I107" s="97">
        <v>0</v>
      </c>
    </row>
    <row r="108" spans="2:9" s="28" customFormat="1" ht="15.75" customHeight="1">
      <c r="B108" s="7" t="s">
        <v>88</v>
      </c>
      <c r="C108" s="60">
        <v>650</v>
      </c>
      <c r="D108" s="6" t="s">
        <v>25</v>
      </c>
      <c r="E108" s="6" t="s">
        <v>19</v>
      </c>
      <c r="F108" s="6" t="s">
        <v>129</v>
      </c>
      <c r="G108" s="6" t="s">
        <v>58</v>
      </c>
      <c r="H108" s="24">
        <v>12887700</v>
      </c>
      <c r="I108" s="97">
        <v>0</v>
      </c>
    </row>
    <row r="109" spans="2:9" s="28" customFormat="1" ht="18" customHeight="1" hidden="1">
      <c r="B109" s="95" t="s">
        <v>105</v>
      </c>
      <c r="C109" s="92">
        <v>650</v>
      </c>
      <c r="D109" s="93" t="s">
        <v>25</v>
      </c>
      <c r="E109" s="93" t="s">
        <v>19</v>
      </c>
      <c r="F109" s="93" t="s">
        <v>131</v>
      </c>
      <c r="G109" s="93" t="s">
        <v>81</v>
      </c>
      <c r="H109" s="94">
        <f>H110</f>
        <v>0</v>
      </c>
      <c r="I109" s="97">
        <v>0</v>
      </c>
    </row>
    <row r="110" spans="2:9" s="28" customFormat="1" ht="16.5" customHeight="1" hidden="1">
      <c r="B110" s="95" t="s">
        <v>88</v>
      </c>
      <c r="C110" s="92">
        <v>650</v>
      </c>
      <c r="D110" s="93" t="s">
        <v>25</v>
      </c>
      <c r="E110" s="93" t="s">
        <v>19</v>
      </c>
      <c r="F110" s="93" t="s">
        <v>131</v>
      </c>
      <c r="G110" s="93" t="s">
        <v>58</v>
      </c>
      <c r="H110" s="94">
        <v>0</v>
      </c>
      <c r="I110" s="97">
        <v>0</v>
      </c>
    </row>
    <row r="111" spans="2:9" s="28" customFormat="1" ht="18" customHeight="1">
      <c r="B111" s="7" t="s">
        <v>105</v>
      </c>
      <c r="C111" s="60">
        <v>650</v>
      </c>
      <c r="D111" s="6" t="s">
        <v>25</v>
      </c>
      <c r="E111" s="6" t="s">
        <v>19</v>
      </c>
      <c r="F111" s="6" t="s">
        <v>130</v>
      </c>
      <c r="G111" s="6" t="s">
        <v>81</v>
      </c>
      <c r="H111" s="24">
        <f>H112</f>
        <v>8591800</v>
      </c>
      <c r="I111" s="97">
        <v>0</v>
      </c>
    </row>
    <row r="112" spans="2:9" s="28" customFormat="1" ht="16.5" customHeight="1">
      <c r="B112" s="7" t="s">
        <v>88</v>
      </c>
      <c r="C112" s="60">
        <v>650</v>
      </c>
      <c r="D112" s="6" t="s">
        <v>25</v>
      </c>
      <c r="E112" s="6" t="s">
        <v>19</v>
      </c>
      <c r="F112" s="6" t="s">
        <v>130</v>
      </c>
      <c r="G112" s="6" t="s">
        <v>58</v>
      </c>
      <c r="H112" s="24">
        <v>8591800</v>
      </c>
      <c r="I112" s="97">
        <v>0</v>
      </c>
    </row>
    <row r="113" spans="2:9" s="28" customFormat="1" ht="16.5" customHeight="1">
      <c r="B113" s="7" t="s">
        <v>105</v>
      </c>
      <c r="C113" s="60">
        <v>650</v>
      </c>
      <c r="D113" s="6" t="s">
        <v>25</v>
      </c>
      <c r="E113" s="6" t="s">
        <v>19</v>
      </c>
      <c r="F113" s="6" t="s">
        <v>161</v>
      </c>
      <c r="G113" s="6" t="s">
        <v>81</v>
      </c>
      <c r="H113" s="24">
        <v>2185000</v>
      </c>
      <c r="I113" s="97"/>
    </row>
    <row r="114" spans="2:9" s="28" customFormat="1" ht="16.5" customHeight="1">
      <c r="B114" s="7" t="s">
        <v>88</v>
      </c>
      <c r="C114" s="60">
        <v>650</v>
      </c>
      <c r="D114" s="6" t="s">
        <v>25</v>
      </c>
      <c r="E114" s="6" t="s">
        <v>19</v>
      </c>
      <c r="F114" s="6" t="s">
        <v>161</v>
      </c>
      <c r="G114" s="6" t="s">
        <v>58</v>
      </c>
      <c r="H114" s="24">
        <v>2185000</v>
      </c>
      <c r="I114" s="97"/>
    </row>
    <row r="115" spans="2:9" s="28" customFormat="1" ht="16.5" customHeight="1">
      <c r="B115" s="7" t="s">
        <v>105</v>
      </c>
      <c r="C115" s="60">
        <v>650</v>
      </c>
      <c r="D115" s="6" t="s">
        <v>25</v>
      </c>
      <c r="E115" s="6" t="s">
        <v>19</v>
      </c>
      <c r="F115" s="6" t="s">
        <v>162</v>
      </c>
      <c r="G115" s="6" t="s">
        <v>81</v>
      </c>
      <c r="H115" s="24">
        <v>115000</v>
      </c>
      <c r="I115" s="97"/>
    </row>
    <row r="116" spans="2:9" s="28" customFormat="1" ht="16.5" customHeight="1">
      <c r="B116" s="7" t="s">
        <v>88</v>
      </c>
      <c r="C116" s="60">
        <v>650</v>
      </c>
      <c r="D116" s="6" t="s">
        <v>25</v>
      </c>
      <c r="E116" s="6" t="s">
        <v>19</v>
      </c>
      <c r="F116" s="6" t="s">
        <v>162</v>
      </c>
      <c r="G116" s="6" t="s">
        <v>58</v>
      </c>
      <c r="H116" s="24">
        <v>115000</v>
      </c>
      <c r="I116" s="97"/>
    </row>
    <row r="117" spans="2:9" s="8" customFormat="1" ht="12.75" customHeight="1">
      <c r="B117" s="45" t="s">
        <v>26</v>
      </c>
      <c r="C117" s="63">
        <v>650</v>
      </c>
      <c r="D117" s="33" t="s">
        <v>25</v>
      </c>
      <c r="E117" s="33" t="s">
        <v>22</v>
      </c>
      <c r="F117" s="33"/>
      <c r="G117" s="33"/>
      <c r="H117" s="34">
        <f>H118</f>
        <v>312000</v>
      </c>
      <c r="I117" s="98">
        <v>0</v>
      </c>
    </row>
    <row r="118" spans="2:9" ht="31.5">
      <c r="B118" s="7" t="s">
        <v>159</v>
      </c>
      <c r="C118" s="60">
        <v>650</v>
      </c>
      <c r="D118" s="6" t="s">
        <v>25</v>
      </c>
      <c r="E118" s="6" t="s">
        <v>22</v>
      </c>
      <c r="F118" s="6" t="s">
        <v>149</v>
      </c>
      <c r="G118" s="6"/>
      <c r="H118" s="37">
        <f>H129+H120+H125</f>
        <v>312000</v>
      </c>
      <c r="I118" s="97">
        <v>0</v>
      </c>
    </row>
    <row r="119" spans="2:9" ht="31.5">
      <c r="B119" s="7" t="s">
        <v>160</v>
      </c>
      <c r="C119" s="64">
        <v>650</v>
      </c>
      <c r="D119" s="6" t="s">
        <v>25</v>
      </c>
      <c r="E119" s="6" t="s">
        <v>22</v>
      </c>
      <c r="F119" s="6" t="s">
        <v>150</v>
      </c>
      <c r="G119" s="6"/>
      <c r="H119" s="37">
        <f>H120</f>
        <v>312000</v>
      </c>
      <c r="I119" s="97">
        <v>0</v>
      </c>
    </row>
    <row r="120" spans="2:9" ht="15.75">
      <c r="B120" s="16" t="s">
        <v>148</v>
      </c>
      <c r="C120" s="64">
        <v>650</v>
      </c>
      <c r="D120" s="6" t="s">
        <v>25</v>
      </c>
      <c r="E120" s="6" t="s">
        <v>22</v>
      </c>
      <c r="F120" s="6" t="s">
        <v>150</v>
      </c>
      <c r="G120" s="6"/>
      <c r="H120" s="37">
        <f>H121</f>
        <v>312000</v>
      </c>
      <c r="I120" s="97">
        <v>0</v>
      </c>
    </row>
    <row r="121" spans="2:9" ht="15.75">
      <c r="B121" s="16" t="s">
        <v>142</v>
      </c>
      <c r="C121" s="64">
        <v>650</v>
      </c>
      <c r="D121" s="6" t="s">
        <v>25</v>
      </c>
      <c r="E121" s="6" t="s">
        <v>22</v>
      </c>
      <c r="F121" s="6" t="s">
        <v>150</v>
      </c>
      <c r="G121" s="6" t="s">
        <v>70</v>
      </c>
      <c r="H121" s="37">
        <f>H122</f>
        <v>312000</v>
      </c>
      <c r="I121" s="97">
        <v>0</v>
      </c>
    </row>
    <row r="122" spans="2:9" ht="18" customHeight="1">
      <c r="B122" s="16" t="s">
        <v>90</v>
      </c>
      <c r="C122" s="64">
        <v>650</v>
      </c>
      <c r="D122" s="6" t="s">
        <v>25</v>
      </c>
      <c r="E122" s="6" t="s">
        <v>22</v>
      </c>
      <c r="F122" s="6" t="s">
        <v>150</v>
      </c>
      <c r="G122" s="6" t="s">
        <v>71</v>
      </c>
      <c r="H122" s="37">
        <f>H123</f>
        <v>312000</v>
      </c>
      <c r="I122" s="97">
        <v>0</v>
      </c>
    </row>
    <row r="123" spans="2:9" ht="15.75" customHeight="1">
      <c r="B123" s="16" t="s">
        <v>89</v>
      </c>
      <c r="C123" s="60">
        <v>650</v>
      </c>
      <c r="D123" s="6" t="s">
        <v>25</v>
      </c>
      <c r="E123" s="6" t="s">
        <v>22</v>
      </c>
      <c r="F123" s="6" t="s">
        <v>150</v>
      </c>
      <c r="G123" s="6" t="s">
        <v>43</v>
      </c>
      <c r="H123" s="24">
        <v>312000</v>
      </c>
      <c r="I123" s="97">
        <v>0</v>
      </c>
    </row>
    <row r="124" spans="2:9" s="83" customFormat="1" ht="47.25" hidden="1">
      <c r="B124" s="7" t="s">
        <v>152</v>
      </c>
      <c r="C124" s="64">
        <v>650</v>
      </c>
      <c r="D124" s="6" t="s">
        <v>25</v>
      </c>
      <c r="E124" s="6" t="s">
        <v>22</v>
      </c>
      <c r="F124" s="6" t="s">
        <v>151</v>
      </c>
      <c r="G124" s="6"/>
      <c r="H124" s="37">
        <f>H125</f>
        <v>0</v>
      </c>
      <c r="I124" s="97">
        <v>0</v>
      </c>
    </row>
    <row r="125" spans="2:9" s="83" customFormat="1" ht="15.75" hidden="1">
      <c r="B125" s="99" t="s">
        <v>153</v>
      </c>
      <c r="C125" s="64">
        <v>650</v>
      </c>
      <c r="D125" s="6" t="s">
        <v>25</v>
      </c>
      <c r="E125" s="6" t="s">
        <v>22</v>
      </c>
      <c r="F125" s="6" t="s">
        <v>151</v>
      </c>
      <c r="G125" s="6"/>
      <c r="H125" s="37">
        <f>H126</f>
        <v>0</v>
      </c>
      <c r="I125" s="97">
        <v>0</v>
      </c>
    </row>
    <row r="126" spans="2:9" s="83" customFormat="1" ht="15.75" hidden="1">
      <c r="B126" s="16" t="s">
        <v>142</v>
      </c>
      <c r="C126" s="64">
        <v>650</v>
      </c>
      <c r="D126" s="6" t="s">
        <v>25</v>
      </c>
      <c r="E126" s="6" t="s">
        <v>22</v>
      </c>
      <c r="F126" s="6" t="s">
        <v>151</v>
      </c>
      <c r="G126" s="6" t="s">
        <v>70</v>
      </c>
      <c r="H126" s="37">
        <f>H127</f>
        <v>0</v>
      </c>
      <c r="I126" s="97">
        <v>0</v>
      </c>
    </row>
    <row r="127" spans="2:9" s="83" customFormat="1" ht="18" customHeight="1" hidden="1">
      <c r="B127" s="16" t="s">
        <v>90</v>
      </c>
      <c r="C127" s="64">
        <v>650</v>
      </c>
      <c r="D127" s="6" t="s">
        <v>25</v>
      </c>
      <c r="E127" s="6" t="s">
        <v>22</v>
      </c>
      <c r="F127" s="6" t="s">
        <v>151</v>
      </c>
      <c r="G127" s="6" t="s">
        <v>71</v>
      </c>
      <c r="H127" s="37">
        <f>H128</f>
        <v>0</v>
      </c>
      <c r="I127" s="97">
        <v>0</v>
      </c>
    </row>
    <row r="128" spans="2:9" s="83" customFormat="1" ht="15" customHeight="1" hidden="1">
      <c r="B128" s="16" t="s">
        <v>89</v>
      </c>
      <c r="C128" s="60">
        <v>650</v>
      </c>
      <c r="D128" s="6" t="s">
        <v>25</v>
      </c>
      <c r="E128" s="6" t="s">
        <v>22</v>
      </c>
      <c r="F128" s="6" t="s">
        <v>151</v>
      </c>
      <c r="G128" s="6" t="s">
        <v>43</v>
      </c>
      <c r="H128" s="24">
        <v>0</v>
      </c>
      <c r="I128" s="97">
        <v>0</v>
      </c>
    </row>
    <row r="129" spans="2:9" s="83" customFormat="1" ht="15.75" hidden="1">
      <c r="B129" s="99" t="s">
        <v>108</v>
      </c>
      <c r="C129" s="64">
        <v>650</v>
      </c>
      <c r="D129" s="6" t="s">
        <v>25</v>
      </c>
      <c r="E129" s="6" t="s">
        <v>22</v>
      </c>
      <c r="F129" s="6" t="s">
        <v>122</v>
      </c>
      <c r="G129" s="6"/>
      <c r="H129" s="37">
        <f>H130</f>
        <v>0</v>
      </c>
      <c r="I129" s="97">
        <v>0</v>
      </c>
    </row>
    <row r="130" spans="2:9" s="83" customFormat="1" ht="15.75" hidden="1">
      <c r="B130" s="16" t="s">
        <v>142</v>
      </c>
      <c r="C130" s="64">
        <v>650</v>
      </c>
      <c r="D130" s="6" t="s">
        <v>25</v>
      </c>
      <c r="E130" s="6" t="s">
        <v>22</v>
      </c>
      <c r="F130" s="6" t="s">
        <v>122</v>
      </c>
      <c r="G130" s="6" t="s">
        <v>70</v>
      </c>
      <c r="H130" s="37">
        <f>H131</f>
        <v>0</v>
      </c>
      <c r="I130" s="97">
        <v>0</v>
      </c>
    </row>
    <row r="131" spans="2:9" s="83" customFormat="1" ht="18" customHeight="1" hidden="1">
      <c r="B131" s="16" t="s">
        <v>90</v>
      </c>
      <c r="C131" s="64">
        <v>650</v>
      </c>
      <c r="D131" s="6" t="s">
        <v>25</v>
      </c>
      <c r="E131" s="6" t="s">
        <v>22</v>
      </c>
      <c r="F131" s="6" t="s">
        <v>122</v>
      </c>
      <c r="G131" s="6" t="s">
        <v>71</v>
      </c>
      <c r="H131" s="37">
        <f>H132</f>
        <v>0</v>
      </c>
      <c r="I131" s="97">
        <v>0</v>
      </c>
    </row>
    <row r="132" spans="2:9" s="83" customFormat="1" ht="17.25" customHeight="1" hidden="1">
      <c r="B132" s="100" t="s">
        <v>107</v>
      </c>
      <c r="C132" s="60">
        <v>650</v>
      </c>
      <c r="D132" s="6" t="s">
        <v>25</v>
      </c>
      <c r="E132" s="6" t="s">
        <v>22</v>
      </c>
      <c r="F132" s="6" t="s">
        <v>122</v>
      </c>
      <c r="G132" s="6" t="s">
        <v>43</v>
      </c>
      <c r="H132" s="94">
        <v>0</v>
      </c>
      <c r="I132" s="97">
        <v>0</v>
      </c>
    </row>
    <row r="133" spans="2:9" ht="18" customHeight="1">
      <c r="B133" s="46" t="s">
        <v>28</v>
      </c>
      <c r="C133" s="74">
        <v>650</v>
      </c>
      <c r="D133" s="47" t="s">
        <v>25</v>
      </c>
      <c r="E133" s="47" t="s">
        <v>25</v>
      </c>
      <c r="F133" s="47"/>
      <c r="G133" s="47"/>
      <c r="H133" s="25">
        <f>H134</f>
        <v>138436</v>
      </c>
      <c r="I133" s="97">
        <v>0</v>
      </c>
    </row>
    <row r="134" spans="2:9" ht="18" customHeight="1">
      <c r="B134" s="7" t="s">
        <v>87</v>
      </c>
      <c r="C134" s="60">
        <v>650</v>
      </c>
      <c r="D134" s="6" t="s">
        <v>25</v>
      </c>
      <c r="E134" s="6" t="s">
        <v>25</v>
      </c>
      <c r="F134" s="36" t="s">
        <v>112</v>
      </c>
      <c r="G134" s="6"/>
      <c r="H134" s="24">
        <f>H136</f>
        <v>138436</v>
      </c>
      <c r="I134" s="97">
        <v>0</v>
      </c>
    </row>
    <row r="135" spans="2:9" ht="17.25" customHeight="1">
      <c r="B135" s="7" t="s">
        <v>105</v>
      </c>
      <c r="C135" s="60">
        <v>650</v>
      </c>
      <c r="D135" s="6" t="s">
        <v>25</v>
      </c>
      <c r="E135" s="6" t="s">
        <v>25</v>
      </c>
      <c r="F135" s="6" t="s">
        <v>113</v>
      </c>
      <c r="G135" s="6" t="s">
        <v>81</v>
      </c>
      <c r="H135" s="24">
        <v>138436</v>
      </c>
      <c r="I135" s="97">
        <v>0</v>
      </c>
    </row>
    <row r="136" spans="2:9" ht="17.25" customHeight="1">
      <c r="B136" s="7" t="s">
        <v>88</v>
      </c>
      <c r="C136" s="60">
        <v>650</v>
      </c>
      <c r="D136" s="6" t="s">
        <v>25</v>
      </c>
      <c r="E136" s="6" t="s">
        <v>25</v>
      </c>
      <c r="F136" s="6" t="s">
        <v>113</v>
      </c>
      <c r="G136" s="6" t="s">
        <v>58</v>
      </c>
      <c r="H136" s="24">
        <v>138436</v>
      </c>
      <c r="I136" s="97">
        <v>0</v>
      </c>
    </row>
    <row r="137" spans="2:9" s="8" customFormat="1" ht="15.75" collapsed="1">
      <c r="B137" s="18" t="s">
        <v>13</v>
      </c>
      <c r="C137" s="58">
        <v>650</v>
      </c>
      <c r="D137" s="13" t="s">
        <v>21</v>
      </c>
      <c r="E137" s="13"/>
      <c r="F137" s="13"/>
      <c r="G137" s="13"/>
      <c r="H137" s="23">
        <f>H138</f>
        <v>279000</v>
      </c>
      <c r="I137" s="23">
        <f>I138</f>
        <v>0</v>
      </c>
    </row>
    <row r="138" spans="2:9" s="9" customFormat="1" ht="15.75">
      <c r="B138" s="45" t="s">
        <v>14</v>
      </c>
      <c r="C138" s="63">
        <v>650</v>
      </c>
      <c r="D138" s="33" t="s">
        <v>21</v>
      </c>
      <c r="E138" s="33" t="s">
        <v>21</v>
      </c>
      <c r="F138" s="33"/>
      <c r="G138" s="33"/>
      <c r="H138" s="34">
        <f>H140</f>
        <v>279000</v>
      </c>
      <c r="I138" s="96">
        <v>0</v>
      </c>
    </row>
    <row r="139" spans="2:9" s="28" customFormat="1" ht="15.75">
      <c r="B139" s="7" t="s">
        <v>87</v>
      </c>
      <c r="C139" s="60">
        <v>650</v>
      </c>
      <c r="D139" s="36" t="s">
        <v>21</v>
      </c>
      <c r="E139" s="36" t="s">
        <v>21</v>
      </c>
      <c r="F139" s="36" t="s">
        <v>112</v>
      </c>
      <c r="G139" s="36"/>
      <c r="H139" s="37">
        <f>H140</f>
        <v>279000</v>
      </c>
      <c r="I139" s="97">
        <v>0</v>
      </c>
    </row>
    <row r="140" spans="2:9" ht="15.75">
      <c r="B140" s="44" t="s">
        <v>79</v>
      </c>
      <c r="C140" s="61">
        <v>650</v>
      </c>
      <c r="D140" s="36" t="s">
        <v>21</v>
      </c>
      <c r="E140" s="36" t="s">
        <v>21</v>
      </c>
      <c r="F140" s="6" t="s">
        <v>123</v>
      </c>
      <c r="G140" s="36"/>
      <c r="H140" s="37">
        <f>H141+H146</f>
        <v>279000</v>
      </c>
      <c r="I140" s="97">
        <v>0</v>
      </c>
    </row>
    <row r="141" spans="2:9" ht="47.25">
      <c r="B141" s="44" t="s">
        <v>66</v>
      </c>
      <c r="C141" s="61">
        <v>650</v>
      </c>
      <c r="D141" s="36" t="s">
        <v>21</v>
      </c>
      <c r="E141" s="36" t="s">
        <v>21</v>
      </c>
      <c r="F141" s="6" t="s">
        <v>123</v>
      </c>
      <c r="G141" s="36" t="s">
        <v>63</v>
      </c>
      <c r="H141" s="37">
        <f>H142+H145</f>
        <v>279000</v>
      </c>
      <c r="I141" s="97">
        <v>0</v>
      </c>
    </row>
    <row r="142" spans="2:9" ht="15.75">
      <c r="B142" s="44" t="s">
        <v>78</v>
      </c>
      <c r="C142" s="61">
        <v>650</v>
      </c>
      <c r="D142" s="36" t="s">
        <v>21</v>
      </c>
      <c r="E142" s="36" t="s">
        <v>21</v>
      </c>
      <c r="F142" s="6" t="s">
        <v>123</v>
      </c>
      <c r="G142" s="36" t="s">
        <v>77</v>
      </c>
      <c r="H142" s="37">
        <f>SUM(H143:H144)</f>
        <v>214000</v>
      </c>
      <c r="I142" s="97">
        <v>0</v>
      </c>
    </row>
    <row r="143" spans="2:9" ht="15.75" customHeight="1">
      <c r="B143" s="78" t="s">
        <v>138</v>
      </c>
      <c r="C143" s="75">
        <v>650</v>
      </c>
      <c r="D143" s="6" t="s">
        <v>21</v>
      </c>
      <c r="E143" s="6" t="s">
        <v>21</v>
      </c>
      <c r="F143" s="6" t="s">
        <v>123</v>
      </c>
      <c r="G143" s="6" t="s">
        <v>50</v>
      </c>
      <c r="H143" s="24">
        <v>214000</v>
      </c>
      <c r="I143" s="97">
        <v>0</v>
      </c>
    </row>
    <row r="144" spans="2:9" ht="15.75" hidden="1">
      <c r="B144" s="52" t="s">
        <v>80</v>
      </c>
      <c r="C144" s="68">
        <v>650</v>
      </c>
      <c r="D144" s="6" t="s">
        <v>21</v>
      </c>
      <c r="E144" s="6" t="s">
        <v>21</v>
      </c>
      <c r="F144" s="6" t="s">
        <v>123</v>
      </c>
      <c r="G144" s="6" t="s">
        <v>51</v>
      </c>
      <c r="H144" s="24">
        <v>0</v>
      </c>
      <c r="I144" s="97">
        <v>0</v>
      </c>
    </row>
    <row r="145" spans="2:9" ht="31.5">
      <c r="B145" s="35" t="s">
        <v>137</v>
      </c>
      <c r="C145" s="68">
        <v>650</v>
      </c>
      <c r="D145" s="6" t="s">
        <v>21</v>
      </c>
      <c r="E145" s="6" t="s">
        <v>21</v>
      </c>
      <c r="F145" s="6" t="s">
        <v>123</v>
      </c>
      <c r="G145" s="36" t="s">
        <v>139</v>
      </c>
      <c r="H145" s="24">
        <v>65000</v>
      </c>
      <c r="I145" s="97">
        <v>0</v>
      </c>
    </row>
    <row r="146" spans="2:9" ht="15.75" hidden="1">
      <c r="B146" s="38" t="s">
        <v>142</v>
      </c>
      <c r="C146" s="62">
        <v>650</v>
      </c>
      <c r="D146" s="36" t="s">
        <v>21</v>
      </c>
      <c r="E146" s="36" t="s">
        <v>21</v>
      </c>
      <c r="F146" s="6" t="s">
        <v>123</v>
      </c>
      <c r="G146" s="36" t="s">
        <v>70</v>
      </c>
      <c r="H146" s="37">
        <f>H147</f>
        <v>0</v>
      </c>
      <c r="I146" s="97">
        <v>0</v>
      </c>
    </row>
    <row r="147" spans="2:9" ht="29.25" customHeight="1" hidden="1">
      <c r="B147" s="35" t="s">
        <v>72</v>
      </c>
      <c r="C147" s="62">
        <v>650</v>
      </c>
      <c r="D147" s="36" t="s">
        <v>21</v>
      </c>
      <c r="E147" s="36" t="s">
        <v>21</v>
      </c>
      <c r="F147" s="6" t="s">
        <v>123</v>
      </c>
      <c r="G147" s="36" t="s">
        <v>71</v>
      </c>
      <c r="H147" s="37">
        <f>SUM(H148:H148)</f>
        <v>0</v>
      </c>
      <c r="I147" s="97">
        <v>0</v>
      </c>
    </row>
    <row r="148" spans="2:9" ht="28.5" customHeight="1" hidden="1">
      <c r="B148" s="7" t="s">
        <v>73</v>
      </c>
      <c r="C148" s="60">
        <v>650</v>
      </c>
      <c r="D148" s="6" t="s">
        <v>21</v>
      </c>
      <c r="E148" s="6" t="s">
        <v>21</v>
      </c>
      <c r="F148" s="6" t="s">
        <v>123</v>
      </c>
      <c r="G148" s="6" t="s">
        <v>43</v>
      </c>
      <c r="H148" s="24">
        <v>0</v>
      </c>
      <c r="I148" s="97">
        <v>0</v>
      </c>
    </row>
    <row r="149" spans="2:9" ht="15.75">
      <c r="B149" s="17" t="s">
        <v>56</v>
      </c>
      <c r="C149" s="73">
        <v>650</v>
      </c>
      <c r="D149" s="13" t="s">
        <v>27</v>
      </c>
      <c r="E149" s="13"/>
      <c r="F149" s="13"/>
      <c r="G149" s="13"/>
      <c r="H149" s="23">
        <f>H150</f>
        <v>5383700</v>
      </c>
      <c r="I149" s="23">
        <v>0</v>
      </c>
    </row>
    <row r="150" spans="2:9" s="9" customFormat="1" ht="15.75">
      <c r="B150" s="45" t="s">
        <v>15</v>
      </c>
      <c r="C150" s="63">
        <v>650</v>
      </c>
      <c r="D150" s="33" t="s">
        <v>27</v>
      </c>
      <c r="E150" s="33" t="s">
        <v>18</v>
      </c>
      <c r="F150" s="33"/>
      <c r="G150" s="33"/>
      <c r="H150" s="34">
        <f>H152</f>
        <v>5383700</v>
      </c>
      <c r="I150" s="96">
        <v>0</v>
      </c>
    </row>
    <row r="151" spans="2:9" s="28" customFormat="1" ht="15.75">
      <c r="B151" s="7" t="s">
        <v>87</v>
      </c>
      <c r="C151" s="60">
        <v>650</v>
      </c>
      <c r="D151" s="36" t="s">
        <v>27</v>
      </c>
      <c r="E151" s="36" t="s">
        <v>18</v>
      </c>
      <c r="F151" s="36" t="s">
        <v>112</v>
      </c>
      <c r="G151" s="36"/>
      <c r="H151" s="37">
        <f>H152</f>
        <v>5383700</v>
      </c>
      <c r="I151" s="97">
        <v>0</v>
      </c>
    </row>
    <row r="152" spans="2:9" ht="15.75">
      <c r="B152" s="44" t="s">
        <v>79</v>
      </c>
      <c r="C152" s="61">
        <v>650</v>
      </c>
      <c r="D152" s="36" t="s">
        <v>27</v>
      </c>
      <c r="E152" s="36" t="s">
        <v>18</v>
      </c>
      <c r="F152" s="36" t="s">
        <v>112</v>
      </c>
      <c r="G152" s="36"/>
      <c r="H152" s="37">
        <f>H153+H158+H162</f>
        <v>5383700</v>
      </c>
      <c r="I152" s="97">
        <v>0</v>
      </c>
    </row>
    <row r="153" spans="2:9" ht="47.25">
      <c r="B153" s="44" t="s">
        <v>66</v>
      </c>
      <c r="C153" s="61">
        <v>650</v>
      </c>
      <c r="D153" s="36" t="s">
        <v>27</v>
      </c>
      <c r="E153" s="36" t="s">
        <v>18</v>
      </c>
      <c r="F153" s="36" t="s">
        <v>112</v>
      </c>
      <c r="G153" s="36" t="s">
        <v>63</v>
      </c>
      <c r="H153" s="37">
        <f>H154</f>
        <v>4168700</v>
      </c>
      <c r="I153" s="97">
        <v>0</v>
      </c>
    </row>
    <row r="154" spans="2:9" ht="15.75">
      <c r="B154" s="44" t="s">
        <v>78</v>
      </c>
      <c r="C154" s="61">
        <v>650</v>
      </c>
      <c r="D154" s="36" t="s">
        <v>27</v>
      </c>
      <c r="E154" s="36" t="s">
        <v>18</v>
      </c>
      <c r="F154" s="36" t="s">
        <v>112</v>
      </c>
      <c r="G154" s="36" t="s">
        <v>77</v>
      </c>
      <c r="H154" s="37">
        <f>H155+H169+H173+H156+H157+H170+H174</f>
        <v>4168700</v>
      </c>
      <c r="I154" s="97">
        <v>0</v>
      </c>
    </row>
    <row r="155" spans="2:9" ht="20.25" customHeight="1">
      <c r="B155" s="78" t="s">
        <v>138</v>
      </c>
      <c r="C155" s="64">
        <v>650</v>
      </c>
      <c r="D155" s="6" t="s">
        <v>27</v>
      </c>
      <c r="E155" s="6" t="s">
        <v>18</v>
      </c>
      <c r="F155" s="6" t="s">
        <v>123</v>
      </c>
      <c r="G155" s="6" t="s">
        <v>50</v>
      </c>
      <c r="H155" s="24">
        <v>1715900</v>
      </c>
      <c r="I155" s="97">
        <v>0</v>
      </c>
    </row>
    <row r="156" spans="2:9" ht="32.25" customHeight="1">
      <c r="B156" s="35" t="s">
        <v>137</v>
      </c>
      <c r="C156" s="64">
        <v>650</v>
      </c>
      <c r="D156" s="6" t="s">
        <v>27</v>
      </c>
      <c r="E156" s="6" t="s">
        <v>18</v>
      </c>
      <c r="F156" s="6" t="s">
        <v>123</v>
      </c>
      <c r="G156" s="36" t="s">
        <v>139</v>
      </c>
      <c r="H156" s="24">
        <v>548700</v>
      </c>
      <c r="I156" s="97">
        <v>0</v>
      </c>
    </row>
    <row r="157" spans="2:9" ht="15.75" hidden="1">
      <c r="B157" s="52" t="s">
        <v>80</v>
      </c>
      <c r="C157" s="81">
        <v>650</v>
      </c>
      <c r="D157" s="6" t="s">
        <v>27</v>
      </c>
      <c r="E157" s="6" t="s">
        <v>18</v>
      </c>
      <c r="F157" s="6" t="s">
        <v>123</v>
      </c>
      <c r="G157" s="6" t="s">
        <v>51</v>
      </c>
      <c r="H157" s="24">
        <v>0</v>
      </c>
      <c r="I157" s="97">
        <v>0</v>
      </c>
    </row>
    <row r="158" spans="2:9" ht="15.75">
      <c r="B158" s="38" t="s">
        <v>142</v>
      </c>
      <c r="C158" s="62">
        <v>650</v>
      </c>
      <c r="D158" s="36" t="s">
        <v>27</v>
      </c>
      <c r="E158" s="36" t="s">
        <v>18</v>
      </c>
      <c r="F158" s="6" t="s">
        <v>123</v>
      </c>
      <c r="G158" s="36" t="s">
        <v>70</v>
      </c>
      <c r="H158" s="37">
        <f>H159</f>
        <v>1210000</v>
      </c>
      <c r="I158" s="97">
        <v>0</v>
      </c>
    </row>
    <row r="159" spans="2:9" ht="31.5" customHeight="1">
      <c r="B159" s="35" t="s">
        <v>72</v>
      </c>
      <c r="C159" s="62">
        <v>650</v>
      </c>
      <c r="D159" s="36" t="s">
        <v>27</v>
      </c>
      <c r="E159" s="36" t="s">
        <v>18</v>
      </c>
      <c r="F159" s="6" t="s">
        <v>123</v>
      </c>
      <c r="G159" s="36" t="s">
        <v>71</v>
      </c>
      <c r="H159" s="37">
        <f>SUM(H160:H161)</f>
        <v>1210000</v>
      </c>
      <c r="I159" s="97">
        <v>0</v>
      </c>
    </row>
    <row r="160" spans="2:9" ht="15.75">
      <c r="B160" s="7" t="s">
        <v>48</v>
      </c>
      <c r="C160" s="60">
        <v>650</v>
      </c>
      <c r="D160" s="6" t="s">
        <v>27</v>
      </c>
      <c r="E160" s="6" t="s">
        <v>18</v>
      </c>
      <c r="F160" s="6" t="s">
        <v>123</v>
      </c>
      <c r="G160" s="6" t="s">
        <v>47</v>
      </c>
      <c r="H160" s="24">
        <v>5000</v>
      </c>
      <c r="I160" s="97">
        <v>0</v>
      </c>
    </row>
    <row r="161" spans="2:9" ht="29.25" customHeight="1">
      <c r="B161" s="7" t="s">
        <v>89</v>
      </c>
      <c r="C161" s="60">
        <v>650</v>
      </c>
      <c r="D161" s="6" t="s">
        <v>27</v>
      </c>
      <c r="E161" s="6" t="s">
        <v>18</v>
      </c>
      <c r="F161" s="6" t="s">
        <v>123</v>
      </c>
      <c r="G161" s="6" t="s">
        <v>43</v>
      </c>
      <c r="H161" s="24">
        <v>1205000</v>
      </c>
      <c r="I161" s="97">
        <v>0</v>
      </c>
    </row>
    <row r="162" spans="2:9" ht="16.5" customHeight="1">
      <c r="B162" s="49" t="s">
        <v>68</v>
      </c>
      <c r="C162" s="62">
        <v>650</v>
      </c>
      <c r="D162" s="36" t="s">
        <v>27</v>
      </c>
      <c r="E162" s="36" t="s">
        <v>18</v>
      </c>
      <c r="F162" s="6" t="s">
        <v>123</v>
      </c>
      <c r="G162" s="36" t="s">
        <v>67</v>
      </c>
      <c r="H162" s="37">
        <f>H163</f>
        <v>5000</v>
      </c>
      <c r="I162" s="97">
        <v>0</v>
      </c>
    </row>
    <row r="163" spans="2:9" ht="18.75" customHeight="1">
      <c r="B163" s="51" t="s">
        <v>76</v>
      </c>
      <c r="C163" s="82">
        <v>650</v>
      </c>
      <c r="D163" s="36" t="s">
        <v>27</v>
      </c>
      <c r="E163" s="36" t="s">
        <v>18</v>
      </c>
      <c r="F163" s="6" t="s">
        <v>123</v>
      </c>
      <c r="G163" s="36" t="s">
        <v>75</v>
      </c>
      <c r="H163" s="37">
        <f>H165+H164</f>
        <v>5000</v>
      </c>
      <c r="I163" s="97">
        <v>0</v>
      </c>
    </row>
    <row r="164" spans="2:9" ht="18" customHeight="1">
      <c r="B164" s="52" t="s">
        <v>110</v>
      </c>
      <c r="C164" s="81">
        <v>650</v>
      </c>
      <c r="D164" s="6" t="s">
        <v>27</v>
      </c>
      <c r="E164" s="6" t="s">
        <v>18</v>
      </c>
      <c r="F164" s="6" t="s">
        <v>123</v>
      </c>
      <c r="G164" s="6" t="s">
        <v>44</v>
      </c>
      <c r="H164" s="24">
        <v>5000</v>
      </c>
      <c r="I164" s="97">
        <v>0</v>
      </c>
    </row>
    <row r="165" spans="2:9" ht="18" customHeight="1" hidden="1">
      <c r="B165" s="84" t="s">
        <v>143</v>
      </c>
      <c r="C165" s="64">
        <v>650</v>
      </c>
      <c r="D165" s="6" t="s">
        <v>27</v>
      </c>
      <c r="E165" s="6" t="s">
        <v>18</v>
      </c>
      <c r="F165" s="6" t="s">
        <v>123</v>
      </c>
      <c r="G165" s="6" t="s">
        <v>136</v>
      </c>
      <c r="H165" s="24">
        <v>0</v>
      </c>
      <c r="I165" s="97">
        <v>0</v>
      </c>
    </row>
    <row r="166" spans="2:9" ht="18" customHeight="1">
      <c r="B166" s="35" t="s">
        <v>140</v>
      </c>
      <c r="C166" s="64">
        <v>650</v>
      </c>
      <c r="D166" s="6" t="s">
        <v>27</v>
      </c>
      <c r="E166" s="6" t="s">
        <v>18</v>
      </c>
      <c r="F166" s="35" t="s">
        <v>127</v>
      </c>
      <c r="G166" s="6"/>
      <c r="H166" s="88">
        <f>H167+H171</f>
        <v>1904100</v>
      </c>
      <c r="I166" s="97">
        <v>0</v>
      </c>
    </row>
    <row r="167" spans="2:9" ht="45.75" customHeight="1">
      <c r="B167" s="35" t="s">
        <v>66</v>
      </c>
      <c r="C167" s="64">
        <v>650</v>
      </c>
      <c r="D167" s="6" t="s">
        <v>27</v>
      </c>
      <c r="E167" s="6" t="s">
        <v>18</v>
      </c>
      <c r="F167" s="35" t="s">
        <v>163</v>
      </c>
      <c r="G167" s="36" t="s">
        <v>63</v>
      </c>
      <c r="H167" s="24">
        <f>H168</f>
        <v>1731000</v>
      </c>
      <c r="I167" s="97">
        <v>0</v>
      </c>
    </row>
    <row r="168" spans="2:9" ht="18" customHeight="1">
      <c r="B168" s="35" t="s">
        <v>78</v>
      </c>
      <c r="C168" s="64">
        <v>650</v>
      </c>
      <c r="D168" s="6" t="s">
        <v>27</v>
      </c>
      <c r="E168" s="6" t="s">
        <v>18</v>
      </c>
      <c r="F168" s="35" t="s">
        <v>163</v>
      </c>
      <c r="G168" s="36" t="s">
        <v>77</v>
      </c>
      <c r="H168" s="24">
        <f>H169+H170</f>
        <v>1731000</v>
      </c>
      <c r="I168" s="97">
        <v>0</v>
      </c>
    </row>
    <row r="169" spans="2:9" ht="18" customHeight="1">
      <c r="B169" s="38" t="s">
        <v>141</v>
      </c>
      <c r="C169" s="64">
        <v>650</v>
      </c>
      <c r="D169" s="6" t="s">
        <v>27</v>
      </c>
      <c r="E169" s="6" t="s">
        <v>18</v>
      </c>
      <c r="F169" s="35" t="s">
        <v>163</v>
      </c>
      <c r="G169" s="6" t="s">
        <v>50</v>
      </c>
      <c r="H169" s="91">
        <v>1329000</v>
      </c>
      <c r="I169" s="97">
        <v>0</v>
      </c>
    </row>
    <row r="170" spans="2:9" ht="33.75" customHeight="1">
      <c r="B170" s="35" t="s">
        <v>137</v>
      </c>
      <c r="C170" s="64">
        <v>650</v>
      </c>
      <c r="D170" s="6" t="s">
        <v>27</v>
      </c>
      <c r="E170" s="6" t="s">
        <v>18</v>
      </c>
      <c r="F170" s="35" t="s">
        <v>163</v>
      </c>
      <c r="G170" s="36" t="s">
        <v>139</v>
      </c>
      <c r="H170" s="24">
        <v>402000</v>
      </c>
      <c r="I170" s="97">
        <v>0</v>
      </c>
    </row>
    <row r="171" spans="2:9" ht="43.5" customHeight="1">
      <c r="B171" s="35" t="s">
        <v>66</v>
      </c>
      <c r="C171" s="64">
        <v>650</v>
      </c>
      <c r="D171" s="6" t="s">
        <v>27</v>
      </c>
      <c r="E171" s="6" t="s">
        <v>18</v>
      </c>
      <c r="F171" s="35" t="s">
        <v>164</v>
      </c>
      <c r="G171" s="36" t="s">
        <v>63</v>
      </c>
      <c r="H171" s="24">
        <f>H172</f>
        <v>173100</v>
      </c>
      <c r="I171" s="97">
        <v>0</v>
      </c>
    </row>
    <row r="172" spans="2:9" ht="18" customHeight="1">
      <c r="B172" s="35" t="s">
        <v>78</v>
      </c>
      <c r="C172" s="64">
        <v>650</v>
      </c>
      <c r="D172" s="6" t="s">
        <v>27</v>
      </c>
      <c r="E172" s="6" t="s">
        <v>18</v>
      </c>
      <c r="F172" s="35" t="s">
        <v>164</v>
      </c>
      <c r="G172" s="36" t="s">
        <v>77</v>
      </c>
      <c r="H172" s="24">
        <f>H173+H174</f>
        <v>173100</v>
      </c>
      <c r="I172" s="97">
        <v>0</v>
      </c>
    </row>
    <row r="173" spans="2:9" ht="18.75" customHeight="1">
      <c r="B173" s="38" t="s">
        <v>141</v>
      </c>
      <c r="C173" s="64">
        <v>650</v>
      </c>
      <c r="D173" s="6" t="s">
        <v>27</v>
      </c>
      <c r="E173" s="6" t="s">
        <v>18</v>
      </c>
      <c r="F173" s="35" t="s">
        <v>164</v>
      </c>
      <c r="G173" s="6" t="s">
        <v>50</v>
      </c>
      <c r="H173" s="24">
        <v>132900</v>
      </c>
      <c r="I173" s="97">
        <v>0</v>
      </c>
    </row>
    <row r="174" spans="2:9" ht="36.75" customHeight="1">
      <c r="B174" s="35" t="s">
        <v>137</v>
      </c>
      <c r="C174" s="64">
        <v>650</v>
      </c>
      <c r="D174" s="6" t="s">
        <v>27</v>
      </c>
      <c r="E174" s="6" t="s">
        <v>18</v>
      </c>
      <c r="F174" s="35" t="s">
        <v>164</v>
      </c>
      <c r="G174" s="36" t="s">
        <v>139</v>
      </c>
      <c r="H174" s="24">
        <v>40200</v>
      </c>
      <c r="I174" s="97">
        <v>0</v>
      </c>
    </row>
    <row r="175" spans="2:9" ht="24" customHeight="1">
      <c r="B175" s="17" t="s">
        <v>59</v>
      </c>
      <c r="C175" s="73">
        <v>650</v>
      </c>
      <c r="D175" s="13" t="s">
        <v>35</v>
      </c>
      <c r="E175" s="13"/>
      <c r="F175" s="13"/>
      <c r="G175" s="13"/>
      <c r="H175" s="23">
        <f>H178</f>
        <v>60000</v>
      </c>
      <c r="I175" s="23">
        <v>0</v>
      </c>
    </row>
    <row r="176" spans="2:9" ht="15.75">
      <c r="B176" s="46" t="s">
        <v>86</v>
      </c>
      <c r="C176" s="71">
        <v>650</v>
      </c>
      <c r="D176" s="30" t="s">
        <v>35</v>
      </c>
      <c r="E176" s="30" t="s">
        <v>18</v>
      </c>
      <c r="F176" s="30"/>
      <c r="G176" s="30"/>
      <c r="H176" s="31">
        <f>H177</f>
        <v>60000</v>
      </c>
      <c r="I176" s="97">
        <v>0</v>
      </c>
    </row>
    <row r="177" spans="2:9" ht="15.75">
      <c r="B177" s="7" t="s">
        <v>87</v>
      </c>
      <c r="C177" s="60">
        <v>650</v>
      </c>
      <c r="D177" s="6" t="s">
        <v>35</v>
      </c>
      <c r="E177" s="6" t="s">
        <v>18</v>
      </c>
      <c r="F177" s="36" t="s">
        <v>112</v>
      </c>
      <c r="G177" s="6"/>
      <c r="H177" s="24">
        <f>H178</f>
        <v>60000</v>
      </c>
      <c r="I177" s="97">
        <v>0</v>
      </c>
    </row>
    <row r="178" spans="2:9" ht="31.5">
      <c r="B178" s="7" t="s">
        <v>104</v>
      </c>
      <c r="C178" s="60">
        <v>650</v>
      </c>
      <c r="D178" s="6" t="s">
        <v>35</v>
      </c>
      <c r="E178" s="6" t="s">
        <v>18</v>
      </c>
      <c r="F178" s="6" t="s">
        <v>124</v>
      </c>
      <c r="G178" s="6"/>
      <c r="H178" s="24">
        <f>H179</f>
        <v>60000</v>
      </c>
      <c r="I178" s="97">
        <v>0</v>
      </c>
    </row>
    <row r="179" spans="2:9" ht="15.75">
      <c r="B179" s="7" t="s">
        <v>99</v>
      </c>
      <c r="C179" s="60">
        <v>650</v>
      </c>
      <c r="D179" s="6" t="s">
        <v>35</v>
      </c>
      <c r="E179" s="6" t="s">
        <v>18</v>
      </c>
      <c r="F179" s="6" t="s">
        <v>124</v>
      </c>
      <c r="G179" s="6" t="s">
        <v>97</v>
      </c>
      <c r="H179" s="24">
        <f>H180</f>
        <v>60000</v>
      </c>
      <c r="I179" s="97">
        <v>0</v>
      </c>
    </row>
    <row r="180" spans="2:9" ht="15.75">
      <c r="B180" s="7" t="s">
        <v>98</v>
      </c>
      <c r="C180" s="60">
        <v>650</v>
      </c>
      <c r="D180" s="6" t="s">
        <v>35</v>
      </c>
      <c r="E180" s="6" t="s">
        <v>18</v>
      </c>
      <c r="F180" s="6" t="s">
        <v>124</v>
      </c>
      <c r="G180" s="6" t="s">
        <v>96</v>
      </c>
      <c r="H180" s="24">
        <f>H181</f>
        <v>60000</v>
      </c>
      <c r="I180" s="97">
        <v>0</v>
      </c>
    </row>
    <row r="181" spans="2:9" ht="31.5" customHeight="1">
      <c r="B181" s="7" t="s">
        <v>60</v>
      </c>
      <c r="C181" s="60">
        <v>650</v>
      </c>
      <c r="D181" s="6" t="s">
        <v>35</v>
      </c>
      <c r="E181" s="6" t="s">
        <v>18</v>
      </c>
      <c r="F181" s="6" t="s">
        <v>124</v>
      </c>
      <c r="G181" s="6" t="s">
        <v>61</v>
      </c>
      <c r="H181" s="24">
        <v>60000</v>
      </c>
      <c r="I181" s="97">
        <v>0</v>
      </c>
    </row>
    <row r="182" spans="2:9" ht="15.75">
      <c r="B182" s="18" t="s">
        <v>16</v>
      </c>
      <c r="C182" s="58">
        <v>650</v>
      </c>
      <c r="D182" s="13" t="s">
        <v>29</v>
      </c>
      <c r="E182" s="13"/>
      <c r="F182" s="13"/>
      <c r="G182" s="13"/>
      <c r="H182" s="23">
        <f aca="true" t="shared" si="2" ref="H182:H187">H183</f>
        <v>0</v>
      </c>
      <c r="I182" s="23">
        <v>0</v>
      </c>
    </row>
    <row r="183" spans="2:9" ht="15.75" hidden="1">
      <c r="B183" s="43" t="s">
        <v>37</v>
      </c>
      <c r="C183" s="59">
        <v>650</v>
      </c>
      <c r="D183" s="33" t="s">
        <v>29</v>
      </c>
      <c r="E183" s="33" t="s">
        <v>18</v>
      </c>
      <c r="F183" s="33"/>
      <c r="G183" s="33"/>
      <c r="H183" s="34">
        <f t="shared" si="2"/>
        <v>0</v>
      </c>
      <c r="I183" s="97">
        <v>0</v>
      </c>
    </row>
    <row r="184" spans="2:9" ht="15.75" hidden="1">
      <c r="B184" s="7" t="s">
        <v>87</v>
      </c>
      <c r="C184" s="60">
        <v>650</v>
      </c>
      <c r="D184" s="36" t="s">
        <v>29</v>
      </c>
      <c r="E184" s="36" t="s">
        <v>18</v>
      </c>
      <c r="F184" s="36" t="s">
        <v>112</v>
      </c>
      <c r="G184" s="36"/>
      <c r="H184" s="37">
        <f t="shared" si="2"/>
        <v>0</v>
      </c>
      <c r="I184" s="97">
        <v>0</v>
      </c>
    </row>
    <row r="185" spans="2:9" ht="15.75" hidden="1">
      <c r="B185" s="44" t="s">
        <v>17</v>
      </c>
      <c r="C185" s="61">
        <v>650</v>
      </c>
      <c r="D185" s="36" t="s">
        <v>29</v>
      </c>
      <c r="E185" s="36" t="s">
        <v>18</v>
      </c>
      <c r="F185" s="6" t="s">
        <v>125</v>
      </c>
      <c r="G185" s="36"/>
      <c r="H185" s="37">
        <f t="shared" si="2"/>
        <v>0</v>
      </c>
      <c r="I185" s="97">
        <v>0</v>
      </c>
    </row>
    <row r="186" spans="2:9" ht="15.75" hidden="1">
      <c r="B186" s="38" t="s">
        <v>142</v>
      </c>
      <c r="C186" s="62">
        <v>650</v>
      </c>
      <c r="D186" s="36" t="s">
        <v>29</v>
      </c>
      <c r="E186" s="36" t="s">
        <v>18</v>
      </c>
      <c r="F186" s="6" t="s">
        <v>125</v>
      </c>
      <c r="G186" s="36" t="s">
        <v>70</v>
      </c>
      <c r="H186" s="37">
        <f t="shared" si="2"/>
        <v>0</v>
      </c>
      <c r="I186" s="97">
        <v>0</v>
      </c>
    </row>
    <row r="187" spans="2:9" ht="31.5" customHeight="1" hidden="1">
      <c r="B187" s="35" t="s">
        <v>72</v>
      </c>
      <c r="C187" s="62">
        <v>650</v>
      </c>
      <c r="D187" s="36" t="s">
        <v>29</v>
      </c>
      <c r="E187" s="36" t="s">
        <v>18</v>
      </c>
      <c r="F187" s="6" t="s">
        <v>125</v>
      </c>
      <c r="G187" s="36" t="s">
        <v>71</v>
      </c>
      <c r="H187" s="37">
        <f t="shared" si="2"/>
        <v>0</v>
      </c>
      <c r="I187" s="97">
        <v>0</v>
      </c>
    </row>
    <row r="188" spans="2:9" ht="27.75" customHeight="1" hidden="1">
      <c r="B188" s="7" t="s">
        <v>73</v>
      </c>
      <c r="C188" s="60">
        <v>650</v>
      </c>
      <c r="D188" s="6" t="s">
        <v>29</v>
      </c>
      <c r="E188" s="6" t="s">
        <v>18</v>
      </c>
      <c r="F188" s="6" t="s">
        <v>125</v>
      </c>
      <c r="G188" s="6" t="s">
        <v>43</v>
      </c>
      <c r="H188" s="24">
        <v>0</v>
      </c>
      <c r="I188" s="97">
        <v>0</v>
      </c>
    </row>
    <row r="189" spans="2:9" ht="15.75">
      <c r="B189" s="18" t="s">
        <v>32</v>
      </c>
      <c r="C189" s="58">
        <v>650</v>
      </c>
      <c r="D189" s="13" t="s">
        <v>31</v>
      </c>
      <c r="E189" s="13"/>
      <c r="F189" s="12"/>
      <c r="G189" s="12"/>
      <c r="H189" s="23">
        <f>H190</f>
        <v>0</v>
      </c>
      <c r="I189" s="23">
        <v>0</v>
      </c>
    </row>
    <row r="190" spans="2:9" ht="15.75" hidden="1">
      <c r="B190" s="43" t="s">
        <v>33</v>
      </c>
      <c r="C190" s="59">
        <v>650</v>
      </c>
      <c r="D190" s="33" t="s">
        <v>31</v>
      </c>
      <c r="E190" s="33" t="s">
        <v>20</v>
      </c>
      <c r="F190" s="36"/>
      <c r="G190" s="36"/>
      <c r="H190" s="34">
        <f>H191</f>
        <v>0</v>
      </c>
      <c r="I190" s="97">
        <v>0</v>
      </c>
    </row>
    <row r="191" spans="2:9" ht="15.75" hidden="1">
      <c r="B191" s="7" t="s">
        <v>87</v>
      </c>
      <c r="C191" s="60">
        <v>650</v>
      </c>
      <c r="D191" s="36" t="s">
        <v>31</v>
      </c>
      <c r="E191" s="36" t="s">
        <v>20</v>
      </c>
      <c r="F191" s="36" t="s">
        <v>112</v>
      </c>
      <c r="G191" s="36"/>
      <c r="H191" s="37">
        <f>H193</f>
        <v>0</v>
      </c>
      <c r="I191" s="97">
        <v>0</v>
      </c>
    </row>
    <row r="192" spans="2:9" ht="15.75" hidden="1">
      <c r="B192" s="50" t="s">
        <v>102</v>
      </c>
      <c r="C192" s="66">
        <v>650</v>
      </c>
      <c r="D192" s="36" t="s">
        <v>31</v>
      </c>
      <c r="E192" s="36" t="s">
        <v>20</v>
      </c>
      <c r="F192" s="36" t="s">
        <v>112</v>
      </c>
      <c r="G192" s="36"/>
      <c r="H192" s="37">
        <f>H193</f>
        <v>0</v>
      </c>
      <c r="I192" s="97">
        <v>0</v>
      </c>
    </row>
    <row r="193" spans="2:9" ht="15.75" hidden="1">
      <c r="B193" s="50" t="s">
        <v>103</v>
      </c>
      <c r="C193" s="66">
        <v>650</v>
      </c>
      <c r="D193" s="36" t="s">
        <v>31</v>
      </c>
      <c r="E193" s="36" t="s">
        <v>20</v>
      </c>
      <c r="F193" s="6" t="s">
        <v>115</v>
      </c>
      <c r="G193" s="36"/>
      <c r="H193" s="37">
        <f>H194</f>
        <v>0</v>
      </c>
      <c r="I193" s="97">
        <v>0</v>
      </c>
    </row>
    <row r="194" spans="2:9" ht="15.75" hidden="1">
      <c r="B194" s="38" t="s">
        <v>142</v>
      </c>
      <c r="C194" s="62">
        <v>650</v>
      </c>
      <c r="D194" s="36" t="s">
        <v>31</v>
      </c>
      <c r="E194" s="36" t="s">
        <v>20</v>
      </c>
      <c r="F194" s="6" t="s">
        <v>115</v>
      </c>
      <c r="G194" s="36" t="s">
        <v>70</v>
      </c>
      <c r="H194" s="37">
        <f>H195</f>
        <v>0</v>
      </c>
      <c r="I194" s="97">
        <v>0</v>
      </c>
    </row>
    <row r="195" spans="2:9" ht="30.75" customHeight="1" hidden="1">
      <c r="B195" s="35" t="s">
        <v>72</v>
      </c>
      <c r="C195" s="62">
        <v>650</v>
      </c>
      <c r="D195" s="36" t="s">
        <v>31</v>
      </c>
      <c r="E195" s="36" t="s">
        <v>20</v>
      </c>
      <c r="F195" s="6" t="s">
        <v>115</v>
      </c>
      <c r="G195" s="36" t="s">
        <v>71</v>
      </c>
      <c r="H195" s="37">
        <f>H196</f>
        <v>0</v>
      </c>
      <c r="I195" s="97">
        <v>0</v>
      </c>
    </row>
    <row r="196" spans="2:9" ht="29.25" customHeight="1" hidden="1">
      <c r="B196" s="7" t="s">
        <v>73</v>
      </c>
      <c r="C196" s="60">
        <v>650</v>
      </c>
      <c r="D196" s="6" t="s">
        <v>31</v>
      </c>
      <c r="E196" s="6" t="s">
        <v>20</v>
      </c>
      <c r="F196" s="6" t="s">
        <v>115</v>
      </c>
      <c r="G196" s="6" t="s">
        <v>43</v>
      </c>
      <c r="H196" s="24">
        <v>0</v>
      </c>
      <c r="I196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2015-12-31T05:11:27Z</cp:lastPrinted>
  <dcterms:created xsi:type="dcterms:W3CDTF">2008-01-21T13:52:13Z</dcterms:created>
  <dcterms:modified xsi:type="dcterms:W3CDTF">2017-12-28T09:11:42Z</dcterms:modified>
  <cp:category/>
  <cp:version/>
  <cp:contentType/>
  <cp:contentStatus/>
</cp:coreProperties>
</file>