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<sst xmlns="http://schemas.openxmlformats.org/spreadsheetml/2006/main" count="107" uniqueCount="104">
  <si>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</si>
  <si>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</si>
  <si>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</si>
  <si>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</si>
  <si>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</si>
  <si>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</si>
  <si>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</si>
  <si>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</si>
  <si>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</si>
  <si>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</si>
  <si>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</si>
  <si>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</si>
  <si>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</si>
  <si>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</si>
  <si>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</si>
  <si>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</si>
  <si>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</si>
  <si>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</si>
  <si>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</si>
  <si>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</si>
  <si>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</si>
  <si>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</si>
  <si>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</si>
  <si>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</si>
  <si>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</si>
  <si>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</si>
  <si>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</si>
  <si>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</si>
  <si>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</si>
  <si>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</si>
  <si>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</si>
  <si>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</si>
  <si>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</si>
  <si>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</si>
  <si>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</si>
  <si>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</si>
  <si>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</si>
  <si>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</si>
  <si>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</si>
  <si>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</si>
  <si>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</si>
  <si>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</si>
  <si>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</si>
  <si>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</si>
  <si>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</si>
  <si>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</si>
  <si>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</si>
  <si>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</si>
  <si>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</si>
  <si>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</si>
  <si>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</si>
  <si>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</si>
  <si>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</si>
  <si>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</si>
  <si>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</si>
  <si>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</si>
  <si>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</si>
  <si>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</si>
  <si>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</si>
  <si>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</si>
  <si>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</si>
  <si>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</si>
  <si>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</si>
  <si>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</si>
  <si>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</si>
  <si>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</si>
  <si>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</si>
  <si>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</si>
  <si>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</si>
  <si>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</si>
  <si>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</si>
  <si>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</si>
  <si>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</si>
  <si>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</si>
  <si>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</si>
  <si>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</si>
  <si>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</si>
  <si>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</si>
  <si>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</si>
  <si>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</si>
  <si>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</si>
  <si>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</si>
  <si>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</si>
  <si>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</si>
  <si>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</si>
  <si>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</si>
  <si>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</si>
  <si>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</si>
  <si>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</si>
  <si>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</si>
  <si>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</si>
  <si>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</si>
  <si>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</si>
  <si>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</si>
  <si>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</si>
  <si>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00011633050106000140</t>
  </si>
  <si>
    <t>00011406013100000430</t>
  </si>
  <si>
    <t>Доходы бюджета сельского поселения Шугур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</si>
  <si>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2016год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</si>
  <si>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</si>
  <si>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имуществу.</t>
  </si>
  <si>
    <t>00020201999100000151</t>
  </si>
  <si>
    <t>Прочие дотации бюджетам поселения</t>
  </si>
  <si>
    <t xml:space="preserve">                                                                                                                                        от  20.11.2014   №47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</si>
</sst>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25" borderId="17" xfId="53" applyNumberFormat="1" applyFont="1" applyFill="1" applyBorder="1" applyAlignment="1" applyProtection="1">
      <alignment wrapText="1"/>
      <protection hidden="1"/>
    </xf>
    <xf numFmtId="49" fontId="7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49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8" fillId="0" borderId="17" xfId="53" applyNumberFormat="1" applyFont="1" applyFill="1" applyBorder="1" applyAlignment="1" applyProtection="1">
      <alignment wrapText="1"/>
      <protection hidden="1"/>
    </xf>
    <xf numFmtId="176" fontId="8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horizontal="right" wrapText="1"/>
      <protection hidden="1"/>
    </xf>
    <xf numFmtId="176" fontId="8" fillId="25" borderId="17" xfId="53" applyNumberFormat="1" applyFont="1" applyFill="1" applyBorder="1" applyAlignment="1" applyProtection="1">
      <alignment horizontal="right" wrapText="1"/>
      <protection hidden="1"/>
    </xf>
    <xf numFmtId="176" fontId="7" fillId="20" borderId="17" xfId="53" applyNumberFormat="1" applyFont="1" applyFill="1" applyBorder="1" applyAlignment="1" applyProtection="1">
      <alignment wrapText="1"/>
      <protection hidden="1"/>
    </xf>
    <xf numFmtId="176" fontId="8" fillId="20" borderId="17" xfId="53" applyNumberFormat="1" applyFont="1" applyFill="1" applyBorder="1" applyAlignment="1" applyProtection="1">
      <alignment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1" fillId="0" borderId="25" xfId="53" applyFont="1" applyBorder="1" applyProtection="1">
      <alignment/>
      <protection hidden="1"/>
    </xf>
    <xf numFmtId="0" fontId="1" fillId="0" borderId="26" xfId="53" applyFont="1" applyBorder="1">
      <alignment/>
      <protection/>
    </xf>
    <xf numFmtId="176" fontId="4" fillId="0" borderId="23" xfId="53" applyNumberFormat="1" applyFont="1" applyFill="1" applyBorder="1" applyAlignment="1" applyProtection="1">
      <alignment/>
      <protection hidden="1"/>
    </xf>
    <xf numFmtId="0" fontId="2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1" fillId="0" borderId="23" xfId="53" applyNumberFormat="1" applyFont="1" applyFill="1" applyBorder="1" applyAlignment="1" applyProtection="1">
      <alignment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7" fillId="25" borderId="23" xfId="53" applyNumberFormat="1" applyFont="1" applyFill="1" applyBorder="1" applyAlignment="1" applyProtection="1">
      <alignment horizontal="right" wrapText="1"/>
      <protection hidden="1"/>
    </xf>
    <xf numFmtId="0" fontId="7" fillId="25" borderId="17" xfId="53" applyNumberFormat="1" applyFont="1" applyFill="1" applyBorder="1" applyAlignment="1" applyProtection="1">
      <alignment horizontal="right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1">
      <selection activeCell="O4" sqref="O4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94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2" t="s">
        <v>103</v>
      </c>
      <c r="D3" s="12"/>
      <c r="E3" s="12"/>
      <c r="F3" s="12"/>
      <c r="G3" s="12"/>
      <c r="H3" s="12"/>
      <c r="I3" s="12"/>
      <c r="J3" s="12"/>
      <c r="K3" s="12"/>
      <c r="L3" s="73"/>
      <c r="M3" s="17"/>
      <c r="N3" s="6"/>
    </row>
    <row r="4" spans="1:14" ht="37.5" customHeight="1">
      <c r="A4" s="82" t="s">
        <v>97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78" t="s">
        <v>55</v>
      </c>
      <c r="C6" s="80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53"/>
      <c r="N6" s="66"/>
      <c r="O6" s="67"/>
    </row>
    <row r="7" spans="1:15" ht="23.25" customHeight="1" thickBot="1">
      <c r="A7" s="13"/>
      <c r="B7" s="79"/>
      <c r="C7" s="81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9" t="s">
        <v>90</v>
      </c>
      <c r="N7" s="70" t="s">
        <v>91</v>
      </c>
      <c r="O7" s="71" t="s">
        <v>98</v>
      </c>
    </row>
    <row r="8" spans="1:15" ht="15" customHeight="1">
      <c r="A8" s="14"/>
      <c r="B8" s="26" t="s">
        <v>8</v>
      </c>
      <c r="C8" s="27" t="s">
        <v>9</v>
      </c>
      <c r="D8" s="85"/>
      <c r="E8" s="85"/>
      <c r="F8" s="85"/>
      <c r="G8" s="85"/>
      <c r="H8" s="85"/>
      <c r="I8" s="85"/>
      <c r="J8" s="85"/>
      <c r="K8" s="85"/>
      <c r="L8" s="86"/>
      <c r="M8" s="54">
        <f>M9+M13+M16+M21+M24+M30+M32</f>
        <v>1352.3</v>
      </c>
      <c r="N8" s="54">
        <f>N9+N13+N16+N21+N24+N30+N32</f>
        <v>953.8000000000001</v>
      </c>
      <c r="O8" s="54">
        <f>O9+O13+O16+O21+O24+O30+O32</f>
        <v>989.4000000000001</v>
      </c>
    </row>
    <row r="9" spans="1:15" ht="15" customHeight="1">
      <c r="A9" s="14"/>
      <c r="B9" s="28" t="s">
        <v>10</v>
      </c>
      <c r="C9" s="29" t="s">
        <v>11</v>
      </c>
      <c r="D9" s="87"/>
      <c r="E9" s="87"/>
      <c r="F9" s="87"/>
      <c r="G9" s="87"/>
      <c r="H9" s="87"/>
      <c r="I9" s="87"/>
      <c r="J9" s="87"/>
      <c r="K9" s="87"/>
      <c r="L9" s="88"/>
      <c r="M9" s="55">
        <f aca="true" t="shared" si="0" ref="M9:O10">M10</f>
        <v>551.6</v>
      </c>
      <c r="N9" s="55">
        <f t="shared" si="0"/>
        <v>579.2</v>
      </c>
      <c r="O9" s="55">
        <f t="shared" si="0"/>
        <v>607.6</v>
      </c>
    </row>
    <row r="10" spans="1:15" ht="15" customHeight="1">
      <c r="A10" s="14"/>
      <c r="B10" s="42" t="s">
        <v>12</v>
      </c>
      <c r="C10" s="43" t="s">
        <v>13</v>
      </c>
      <c r="D10" s="74"/>
      <c r="E10" s="74"/>
      <c r="F10" s="74"/>
      <c r="G10" s="74"/>
      <c r="H10" s="74"/>
      <c r="I10" s="74"/>
      <c r="J10" s="74"/>
      <c r="K10" s="74"/>
      <c r="L10" s="75"/>
      <c r="M10" s="56">
        <f t="shared" si="0"/>
        <v>551.6</v>
      </c>
      <c r="N10" s="72">
        <f t="shared" si="0"/>
        <v>579.2</v>
      </c>
      <c r="O10" s="72">
        <f t="shared" si="0"/>
        <v>607.6</v>
      </c>
    </row>
    <row r="11" spans="1:15" ht="41.25" customHeight="1">
      <c r="A11" s="14"/>
      <c r="B11" s="46" t="s">
        <v>14</v>
      </c>
      <c r="C11" s="47" t="s">
        <v>56</v>
      </c>
      <c r="D11" s="76"/>
      <c r="E11" s="76"/>
      <c r="F11" s="76"/>
      <c r="G11" s="76"/>
      <c r="H11" s="76"/>
      <c r="I11" s="76"/>
      <c r="J11" s="76"/>
      <c r="K11" s="76"/>
      <c r="L11" s="77"/>
      <c r="M11" s="57">
        <v>551.6</v>
      </c>
      <c r="N11" s="72">
        <v>579.2</v>
      </c>
      <c r="O11" s="64">
        <v>607.6</v>
      </c>
    </row>
    <row r="12" spans="1:15" ht="25.5" customHeight="1">
      <c r="A12" s="14"/>
      <c r="B12" s="50" t="s">
        <v>15</v>
      </c>
      <c r="C12" s="47" t="s">
        <v>57</v>
      </c>
      <c r="D12" s="76"/>
      <c r="E12" s="76"/>
      <c r="F12" s="76"/>
      <c r="G12" s="76"/>
      <c r="H12" s="76"/>
      <c r="I12" s="76"/>
      <c r="J12" s="76"/>
      <c r="K12" s="76"/>
      <c r="L12" s="77"/>
      <c r="M12" s="57">
        <v>0</v>
      </c>
      <c r="N12" s="65"/>
      <c r="O12" s="64"/>
    </row>
    <row r="13" spans="1:15" ht="15" customHeight="1">
      <c r="A13" s="14"/>
      <c r="B13" s="32" t="s">
        <v>16</v>
      </c>
      <c r="C13" s="29" t="s">
        <v>17</v>
      </c>
      <c r="D13" s="87"/>
      <c r="E13" s="87"/>
      <c r="F13" s="87"/>
      <c r="G13" s="87"/>
      <c r="H13" s="87"/>
      <c r="I13" s="87"/>
      <c r="J13" s="87"/>
      <c r="K13" s="87"/>
      <c r="L13" s="88"/>
      <c r="M13" s="58">
        <f>M14</f>
        <v>41</v>
      </c>
      <c r="N13" s="58">
        <f>N14</f>
        <v>43.1</v>
      </c>
      <c r="O13" s="58">
        <f>O14</f>
        <v>45.2</v>
      </c>
    </row>
    <row r="14" spans="1:15" ht="21.75" customHeight="1">
      <c r="A14" s="14"/>
      <c r="B14" s="50" t="s">
        <v>18</v>
      </c>
      <c r="C14" s="47" t="s">
        <v>19</v>
      </c>
      <c r="D14" s="76"/>
      <c r="E14" s="76"/>
      <c r="F14" s="76"/>
      <c r="G14" s="76"/>
      <c r="H14" s="76"/>
      <c r="I14" s="76"/>
      <c r="J14" s="76"/>
      <c r="K14" s="76"/>
      <c r="L14" s="77"/>
      <c r="M14" s="57">
        <f>M15</f>
        <v>41</v>
      </c>
      <c r="N14" s="72">
        <v>43.1</v>
      </c>
      <c r="O14" s="64">
        <v>45.2</v>
      </c>
    </row>
    <row r="15" spans="1:15" ht="21.75" customHeight="1">
      <c r="A15" s="14"/>
      <c r="B15" s="50" t="s">
        <v>20</v>
      </c>
      <c r="C15" s="47" t="s">
        <v>19</v>
      </c>
      <c r="D15" s="76"/>
      <c r="E15" s="76"/>
      <c r="F15" s="76"/>
      <c r="G15" s="76"/>
      <c r="H15" s="76"/>
      <c r="I15" s="76"/>
      <c r="J15" s="76"/>
      <c r="K15" s="76"/>
      <c r="L15" s="77"/>
      <c r="M15" s="57">
        <v>41</v>
      </c>
      <c r="N15" s="65">
        <v>43.1</v>
      </c>
      <c r="O15" s="64">
        <v>45.2</v>
      </c>
    </row>
    <row r="16" spans="1:15" ht="15" customHeight="1">
      <c r="A16" s="14"/>
      <c r="B16" s="32" t="s">
        <v>21</v>
      </c>
      <c r="C16" s="29" t="s">
        <v>22</v>
      </c>
      <c r="D16" s="87"/>
      <c r="E16" s="87"/>
      <c r="F16" s="87"/>
      <c r="G16" s="87"/>
      <c r="H16" s="87"/>
      <c r="I16" s="87"/>
      <c r="J16" s="87"/>
      <c r="K16" s="87"/>
      <c r="L16" s="88"/>
      <c r="M16" s="58">
        <f>M17+M19</f>
        <v>59.5</v>
      </c>
      <c r="N16" s="58">
        <f>N17+N19</f>
        <v>62.5</v>
      </c>
      <c r="O16" s="58">
        <f>O17+O19</f>
        <v>65.6</v>
      </c>
    </row>
    <row r="17" spans="1:15" ht="15" customHeight="1">
      <c r="A17" s="14"/>
      <c r="B17" s="50" t="s">
        <v>23</v>
      </c>
      <c r="C17" s="47" t="s">
        <v>24</v>
      </c>
      <c r="D17" s="76"/>
      <c r="E17" s="76"/>
      <c r="F17" s="76"/>
      <c r="G17" s="76"/>
      <c r="H17" s="76"/>
      <c r="I17" s="76"/>
      <c r="J17" s="76"/>
      <c r="K17" s="76"/>
      <c r="L17" s="77"/>
      <c r="M17" s="57">
        <f>SUM(M18:M18)</f>
        <v>51.1</v>
      </c>
      <c r="N17" s="57">
        <f>SUM(N18:N18)</f>
        <v>53.7</v>
      </c>
      <c r="O17" s="57">
        <f>SUM(O18:O18)</f>
        <v>56.4</v>
      </c>
    </row>
    <row r="18" spans="1:15" ht="42.75" customHeight="1">
      <c r="A18" s="14"/>
      <c r="B18" s="50" t="s">
        <v>59</v>
      </c>
      <c r="C18" s="47" t="s">
        <v>60</v>
      </c>
      <c r="D18" s="76"/>
      <c r="E18" s="76"/>
      <c r="F18" s="76"/>
      <c r="G18" s="76"/>
      <c r="H18" s="76"/>
      <c r="I18" s="76"/>
      <c r="J18" s="76"/>
      <c r="K18" s="76"/>
      <c r="L18" s="77"/>
      <c r="M18" s="57">
        <v>51.1</v>
      </c>
      <c r="N18" s="72">
        <v>53.7</v>
      </c>
      <c r="O18" s="64">
        <v>56.4</v>
      </c>
    </row>
    <row r="19" spans="1:15" ht="15" customHeight="1">
      <c r="A19" s="14"/>
      <c r="B19" s="51" t="s">
        <v>25</v>
      </c>
      <c r="C19" s="43" t="s">
        <v>26</v>
      </c>
      <c r="D19" s="74"/>
      <c r="E19" s="74"/>
      <c r="F19" s="74"/>
      <c r="G19" s="74"/>
      <c r="H19" s="74"/>
      <c r="I19" s="74"/>
      <c r="J19" s="74"/>
      <c r="K19" s="74"/>
      <c r="L19" s="75"/>
      <c r="M19" s="56">
        <f>SUM(M20:M20)</f>
        <v>8.4</v>
      </c>
      <c r="N19" s="56">
        <f>SUM(N20:N20)</f>
        <v>8.8</v>
      </c>
      <c r="O19" s="56">
        <f>SUM(O20:O20)</f>
        <v>9.2</v>
      </c>
    </row>
    <row r="20" spans="1:15" ht="51.75" customHeight="1">
      <c r="A20" s="14"/>
      <c r="B20" s="50" t="s">
        <v>61</v>
      </c>
      <c r="C20" s="47" t="s">
        <v>62</v>
      </c>
      <c r="D20" s="76"/>
      <c r="E20" s="76"/>
      <c r="F20" s="76"/>
      <c r="G20" s="76"/>
      <c r="H20" s="76"/>
      <c r="I20" s="76"/>
      <c r="J20" s="76"/>
      <c r="K20" s="76"/>
      <c r="L20" s="77"/>
      <c r="M20" s="57">
        <v>8.4</v>
      </c>
      <c r="N20" s="72">
        <v>8.8</v>
      </c>
      <c r="O20" s="64">
        <v>9.2</v>
      </c>
    </row>
    <row r="21" spans="1:15" ht="15" customHeight="1">
      <c r="A21" s="14"/>
      <c r="B21" s="32" t="s">
        <v>27</v>
      </c>
      <c r="C21" s="29" t="s">
        <v>28</v>
      </c>
      <c r="D21" s="87"/>
      <c r="E21" s="87"/>
      <c r="F21" s="87"/>
      <c r="G21" s="87"/>
      <c r="H21" s="87"/>
      <c r="I21" s="87"/>
      <c r="J21" s="87"/>
      <c r="K21" s="87"/>
      <c r="L21" s="88"/>
      <c r="M21" s="59">
        <f>M22</f>
        <v>22</v>
      </c>
      <c r="N21" s="59">
        <f>N22</f>
        <v>22</v>
      </c>
      <c r="O21" s="59">
        <f>O22</f>
        <v>22</v>
      </c>
    </row>
    <row r="22" spans="1:15" ht="27.75" customHeight="1">
      <c r="A22" s="14"/>
      <c r="B22" s="50" t="s">
        <v>63</v>
      </c>
      <c r="C22" s="47" t="s">
        <v>64</v>
      </c>
      <c r="D22" s="76"/>
      <c r="E22" s="76"/>
      <c r="F22" s="76"/>
      <c r="G22" s="76"/>
      <c r="H22" s="76"/>
      <c r="I22" s="76"/>
      <c r="J22" s="76"/>
      <c r="K22" s="76"/>
      <c r="L22" s="77"/>
      <c r="M22" s="60">
        <f>M23</f>
        <v>22</v>
      </c>
      <c r="N22" s="68">
        <v>22</v>
      </c>
      <c r="O22" s="64">
        <v>22</v>
      </c>
    </row>
    <row r="23" spans="1:15" ht="24.75" customHeight="1">
      <c r="A23" s="14"/>
      <c r="B23" s="50" t="s">
        <v>65</v>
      </c>
      <c r="C23" s="47" t="s">
        <v>64</v>
      </c>
      <c r="D23" s="76"/>
      <c r="E23" s="76"/>
      <c r="F23" s="76"/>
      <c r="G23" s="76"/>
      <c r="H23" s="76"/>
      <c r="I23" s="76"/>
      <c r="J23" s="76"/>
      <c r="K23" s="76"/>
      <c r="L23" s="77"/>
      <c r="M23" s="60">
        <v>22</v>
      </c>
      <c r="N23" s="72">
        <v>22</v>
      </c>
      <c r="O23" s="64">
        <v>22</v>
      </c>
    </row>
    <row r="24" spans="1:15" ht="32.25" customHeight="1">
      <c r="A24" s="14"/>
      <c r="B24" s="32" t="s">
        <v>29</v>
      </c>
      <c r="C24" s="29" t="s">
        <v>30</v>
      </c>
      <c r="D24" s="87"/>
      <c r="E24" s="87"/>
      <c r="F24" s="87"/>
      <c r="G24" s="87"/>
      <c r="H24" s="87"/>
      <c r="I24" s="87"/>
      <c r="J24" s="87"/>
      <c r="K24" s="87"/>
      <c r="L24" s="88"/>
      <c r="M24" s="55">
        <f>M26+M27+M28+M29</f>
        <v>317</v>
      </c>
      <c r="N24" s="55">
        <f>N25+N28</f>
        <v>235</v>
      </c>
      <c r="O24" s="55">
        <f>O25+O28</f>
        <v>235</v>
      </c>
    </row>
    <row r="25" spans="1:15" ht="51.75" customHeight="1">
      <c r="A25" s="14"/>
      <c r="B25" s="50" t="s">
        <v>31</v>
      </c>
      <c r="C25" s="47" t="s">
        <v>32</v>
      </c>
      <c r="D25" s="76"/>
      <c r="E25" s="76"/>
      <c r="F25" s="76"/>
      <c r="G25" s="76"/>
      <c r="H25" s="76"/>
      <c r="I25" s="76"/>
      <c r="J25" s="76"/>
      <c r="K25" s="76"/>
      <c r="L25" s="77"/>
      <c r="M25" s="57">
        <v>135</v>
      </c>
      <c r="N25" s="72">
        <v>135</v>
      </c>
      <c r="O25" s="64">
        <v>135</v>
      </c>
    </row>
    <row r="26" spans="1:15" ht="50.25" customHeigh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57">
        <v>132</v>
      </c>
      <c r="N26" s="72">
        <v>132</v>
      </c>
      <c r="O26" s="64">
        <v>132</v>
      </c>
    </row>
    <row r="27" spans="1:15" ht="52.5" customHeight="1">
      <c r="A27" s="14"/>
      <c r="B27" s="50" t="s">
        <v>87</v>
      </c>
      <c r="C27" s="47" t="s">
        <v>33</v>
      </c>
      <c r="D27" s="76"/>
      <c r="E27" s="76"/>
      <c r="F27" s="76"/>
      <c r="G27" s="76"/>
      <c r="H27" s="76"/>
      <c r="I27" s="76"/>
      <c r="J27" s="76"/>
      <c r="K27" s="76"/>
      <c r="L27" s="77"/>
      <c r="M27" s="57">
        <v>35</v>
      </c>
      <c r="N27" s="72">
        <v>3</v>
      </c>
      <c r="O27" s="64">
        <v>3</v>
      </c>
    </row>
    <row r="28" spans="1:15" ht="63.75">
      <c r="A28" s="14"/>
      <c r="B28" s="50" t="s">
        <v>68</v>
      </c>
      <c r="C28" s="47" t="s">
        <v>34</v>
      </c>
      <c r="D28" s="76"/>
      <c r="E28" s="76"/>
      <c r="F28" s="76"/>
      <c r="G28" s="76"/>
      <c r="H28" s="76"/>
      <c r="I28" s="76"/>
      <c r="J28" s="76"/>
      <c r="K28" s="76"/>
      <c r="L28" s="77"/>
      <c r="M28" s="57">
        <v>150</v>
      </c>
      <c r="N28" s="72">
        <v>100</v>
      </c>
      <c r="O28" s="64">
        <v>100</v>
      </c>
    </row>
    <row r="29" spans="1:15" ht="12.75">
      <c r="A29" s="14"/>
      <c r="B29" s="50" t="s">
        <v>95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57">
        <v>0</v>
      </c>
      <c r="N29" s="72"/>
      <c r="O29" s="64"/>
    </row>
    <row r="30" spans="1:15" ht="27.75" customHeight="1">
      <c r="A30" s="14"/>
      <c r="B30" s="32" t="s">
        <v>35</v>
      </c>
      <c r="C30" s="29" t="s">
        <v>36</v>
      </c>
      <c r="D30" s="87"/>
      <c r="E30" s="87"/>
      <c r="F30" s="87"/>
      <c r="G30" s="87"/>
      <c r="H30" s="87"/>
      <c r="I30" s="87"/>
      <c r="J30" s="87"/>
      <c r="K30" s="87"/>
      <c r="L30" s="88"/>
      <c r="M30" s="55">
        <f>M31</f>
        <v>20</v>
      </c>
      <c r="N30" s="65"/>
      <c r="O30" s="64"/>
    </row>
    <row r="31" spans="1:15" ht="25.5">
      <c r="A31" s="14"/>
      <c r="B31" s="50" t="s">
        <v>66</v>
      </c>
      <c r="C31" s="52" t="s">
        <v>67</v>
      </c>
      <c r="D31" s="76"/>
      <c r="E31" s="76"/>
      <c r="F31" s="76"/>
      <c r="G31" s="76"/>
      <c r="H31" s="76"/>
      <c r="I31" s="76"/>
      <c r="J31" s="76"/>
      <c r="K31" s="76"/>
      <c r="L31" s="77"/>
      <c r="M31" s="57">
        <v>20</v>
      </c>
      <c r="N31" s="65"/>
      <c r="O31" s="64"/>
    </row>
    <row r="32" spans="1:15" ht="21.75" customHeight="1">
      <c r="A32" s="14"/>
      <c r="B32" s="31" t="s">
        <v>37</v>
      </c>
      <c r="C32" s="30" t="s">
        <v>38</v>
      </c>
      <c r="D32" s="83"/>
      <c r="E32" s="83"/>
      <c r="F32" s="83"/>
      <c r="G32" s="83"/>
      <c r="H32" s="83"/>
      <c r="I32" s="83"/>
      <c r="J32" s="83"/>
      <c r="K32" s="83"/>
      <c r="L32" s="84"/>
      <c r="M32" s="58">
        <f>M33</f>
        <v>341.2</v>
      </c>
      <c r="N32" s="58">
        <f>N35</f>
        <v>12</v>
      </c>
      <c r="O32" s="58">
        <f>O35</f>
        <v>14</v>
      </c>
    </row>
    <row r="33" spans="1:15" ht="39.75" customHeight="1">
      <c r="A33" s="14"/>
      <c r="B33" s="50" t="s">
        <v>39</v>
      </c>
      <c r="C33" s="47" t="s">
        <v>40</v>
      </c>
      <c r="D33" s="76"/>
      <c r="E33" s="76"/>
      <c r="F33" s="76"/>
      <c r="G33" s="76"/>
      <c r="H33" s="76"/>
      <c r="I33" s="76"/>
      <c r="J33" s="76"/>
      <c r="K33" s="76"/>
      <c r="L33" s="77"/>
      <c r="M33" s="57">
        <f>M34+M35</f>
        <v>341.2</v>
      </c>
      <c r="N33" s="65">
        <v>12</v>
      </c>
      <c r="O33" s="64">
        <v>14</v>
      </c>
    </row>
    <row r="34" spans="1:15" ht="62.25" customHeight="1">
      <c r="A34" s="14"/>
      <c r="B34" s="50" t="s">
        <v>99</v>
      </c>
      <c r="C34" s="47" t="s">
        <v>100</v>
      </c>
      <c r="D34" s="48"/>
      <c r="E34" s="48"/>
      <c r="F34" s="48"/>
      <c r="G34" s="48"/>
      <c r="H34" s="48"/>
      <c r="I34" s="48"/>
      <c r="J34" s="48"/>
      <c r="K34" s="48"/>
      <c r="L34" s="49"/>
      <c r="M34" s="57">
        <v>338.2</v>
      </c>
      <c r="N34" s="65"/>
      <c r="O34" s="64"/>
    </row>
    <row r="35" spans="1:15" ht="34.5" customHeight="1">
      <c r="A35" s="14"/>
      <c r="B35" s="50" t="s">
        <v>96</v>
      </c>
      <c r="C35" s="47" t="s">
        <v>69</v>
      </c>
      <c r="D35" s="76"/>
      <c r="E35" s="76"/>
      <c r="F35" s="76"/>
      <c r="G35" s="76"/>
      <c r="H35" s="76"/>
      <c r="I35" s="76"/>
      <c r="J35" s="76"/>
      <c r="K35" s="76"/>
      <c r="L35" s="77"/>
      <c r="M35" s="57">
        <v>3</v>
      </c>
      <c r="N35" s="72">
        <v>12</v>
      </c>
      <c r="O35" s="64">
        <v>14</v>
      </c>
    </row>
    <row r="36" spans="1:15" ht="15" customHeight="1">
      <c r="A36" s="14"/>
      <c r="B36" s="33" t="s">
        <v>41</v>
      </c>
      <c r="C36" s="27" t="s">
        <v>42</v>
      </c>
      <c r="D36" s="85"/>
      <c r="E36" s="85"/>
      <c r="F36" s="85"/>
      <c r="G36" s="85"/>
      <c r="H36" s="85"/>
      <c r="I36" s="85"/>
      <c r="J36" s="85"/>
      <c r="K36" s="85"/>
      <c r="L36" s="86"/>
      <c r="M36" s="61">
        <f>M39+M43+M45+M47+M48+M49+M50+M40+M41</f>
        <v>59372.1</v>
      </c>
      <c r="N36" s="61">
        <f>N39+N43+N45+N47+N48+N49+N50+N40</f>
        <v>15104.6</v>
      </c>
      <c r="O36" s="61">
        <f>O39+O43+O45+O47+O48+O49+O50+O40</f>
        <v>15741.6</v>
      </c>
    </row>
    <row r="37" spans="1:15" ht="25.5">
      <c r="A37" s="14"/>
      <c r="B37" s="51" t="s">
        <v>43</v>
      </c>
      <c r="C37" s="43" t="s">
        <v>44</v>
      </c>
      <c r="D37" s="74"/>
      <c r="E37" s="74"/>
      <c r="F37" s="74"/>
      <c r="G37" s="74"/>
      <c r="H37" s="74"/>
      <c r="I37" s="74"/>
      <c r="J37" s="74"/>
      <c r="K37" s="74"/>
      <c r="L37" s="75"/>
      <c r="M37" s="62"/>
      <c r="N37" s="65"/>
      <c r="O37" s="64"/>
    </row>
    <row r="38" spans="1:15" ht="25.5">
      <c r="A38" s="14"/>
      <c r="B38" s="51" t="s">
        <v>45</v>
      </c>
      <c r="C38" s="43" t="s">
        <v>46</v>
      </c>
      <c r="D38" s="74"/>
      <c r="E38" s="74"/>
      <c r="F38" s="74"/>
      <c r="G38" s="74"/>
      <c r="H38" s="74"/>
      <c r="I38" s="74"/>
      <c r="J38" s="74"/>
      <c r="K38" s="74"/>
      <c r="L38" s="75"/>
      <c r="M38" s="56">
        <f>SUM(M39:M40)+M41</f>
        <v>14455.5</v>
      </c>
      <c r="N38" s="56">
        <f>SUM(N39:N40)</f>
        <v>14811</v>
      </c>
      <c r="O38" s="56">
        <f>SUM(O39:O40)</f>
        <v>15517.6</v>
      </c>
    </row>
    <row r="39" spans="1:15" ht="25.5">
      <c r="A39" s="14"/>
      <c r="B39" s="51" t="s">
        <v>70</v>
      </c>
      <c r="C39" s="43" t="s">
        <v>71</v>
      </c>
      <c r="D39" s="74"/>
      <c r="E39" s="74"/>
      <c r="F39" s="74"/>
      <c r="G39" s="74"/>
      <c r="H39" s="74"/>
      <c r="I39" s="74"/>
      <c r="J39" s="74"/>
      <c r="K39" s="74"/>
      <c r="L39" s="75"/>
      <c r="M39" s="56">
        <v>13900.1</v>
      </c>
      <c r="N39" s="72">
        <v>14282.2</v>
      </c>
      <c r="O39" s="64">
        <v>14854.2</v>
      </c>
    </row>
    <row r="40" spans="1:15" ht="26.25" customHeight="1">
      <c r="A40" s="14"/>
      <c r="B40" s="51" t="s">
        <v>72</v>
      </c>
      <c r="C40" s="43" t="s">
        <v>73</v>
      </c>
      <c r="D40" s="74"/>
      <c r="E40" s="74"/>
      <c r="F40" s="74"/>
      <c r="G40" s="74"/>
      <c r="H40" s="74"/>
      <c r="I40" s="74"/>
      <c r="J40" s="74"/>
      <c r="K40" s="74"/>
      <c r="L40" s="75"/>
      <c r="M40" s="56">
        <v>478.1</v>
      </c>
      <c r="N40" s="65">
        <v>528.8</v>
      </c>
      <c r="O40" s="64">
        <v>663.4</v>
      </c>
    </row>
    <row r="41" spans="1:15" ht="26.25" customHeight="1">
      <c r="A41" s="14"/>
      <c r="B41" s="51" t="s">
        <v>101</v>
      </c>
      <c r="C41" s="43" t="s">
        <v>102</v>
      </c>
      <c r="D41" s="44"/>
      <c r="E41" s="44"/>
      <c r="F41" s="44"/>
      <c r="G41" s="44"/>
      <c r="H41" s="44"/>
      <c r="I41" s="44"/>
      <c r="J41" s="44"/>
      <c r="K41" s="44"/>
      <c r="L41" s="45"/>
      <c r="M41" s="56">
        <v>77.3</v>
      </c>
      <c r="N41" s="65"/>
      <c r="O41" s="64"/>
    </row>
    <row r="42" spans="1:15" ht="26.25" customHeight="1">
      <c r="A42" s="14"/>
      <c r="B42" s="51" t="s">
        <v>47</v>
      </c>
      <c r="C42" s="43" t="s">
        <v>48</v>
      </c>
      <c r="D42" s="74"/>
      <c r="E42" s="74"/>
      <c r="F42" s="74"/>
      <c r="G42" s="74"/>
      <c r="H42" s="74"/>
      <c r="I42" s="74"/>
      <c r="J42" s="74"/>
      <c r="K42" s="74"/>
      <c r="L42" s="75"/>
      <c r="M42" s="56">
        <f>SUM(M43:M45)</f>
        <v>0</v>
      </c>
      <c r="N42" s="72">
        <f>N44</f>
        <v>0</v>
      </c>
      <c r="O42" s="72">
        <f>O44</f>
        <v>0</v>
      </c>
    </row>
    <row r="43" spans="1:15" ht="36" customHeight="1">
      <c r="A43" s="14"/>
      <c r="B43" s="51" t="s">
        <v>84</v>
      </c>
      <c r="C43" s="43" t="s">
        <v>75</v>
      </c>
      <c r="D43" s="74"/>
      <c r="E43" s="74"/>
      <c r="F43" s="74"/>
      <c r="G43" s="74"/>
      <c r="H43" s="74"/>
      <c r="I43" s="74"/>
      <c r="J43" s="74"/>
      <c r="K43" s="74"/>
      <c r="L43" s="75"/>
      <c r="M43" s="56">
        <v>0</v>
      </c>
      <c r="N43" s="65"/>
      <c r="O43" s="64"/>
    </row>
    <row r="44" spans="1:15" ht="36" customHeight="1">
      <c r="A44" s="14"/>
      <c r="B44" s="51" t="s">
        <v>92</v>
      </c>
      <c r="C44" s="43" t="s">
        <v>93</v>
      </c>
      <c r="D44" s="44"/>
      <c r="E44" s="44"/>
      <c r="F44" s="44"/>
      <c r="G44" s="44"/>
      <c r="H44" s="44"/>
      <c r="I44" s="44"/>
      <c r="J44" s="44"/>
      <c r="K44" s="44"/>
      <c r="L44" s="45"/>
      <c r="M44" s="56"/>
      <c r="N44" s="72">
        <v>0</v>
      </c>
      <c r="O44" s="64">
        <v>0</v>
      </c>
    </row>
    <row r="45" spans="1:15" ht="18" customHeight="1">
      <c r="A45" s="14"/>
      <c r="B45" s="51" t="s">
        <v>74</v>
      </c>
      <c r="C45" s="43" t="s">
        <v>75</v>
      </c>
      <c r="D45" s="74"/>
      <c r="E45" s="74"/>
      <c r="F45" s="74"/>
      <c r="G45" s="74"/>
      <c r="H45" s="74"/>
      <c r="I45" s="74"/>
      <c r="J45" s="74"/>
      <c r="K45" s="74"/>
      <c r="L45" s="75"/>
      <c r="M45" s="56">
        <v>0</v>
      </c>
      <c r="N45" s="65"/>
      <c r="O45" s="64"/>
    </row>
    <row r="46" spans="1:15" ht="21.75" customHeight="1">
      <c r="A46" s="14"/>
      <c r="B46" s="51" t="s">
        <v>49</v>
      </c>
      <c r="C46" s="43" t="s">
        <v>50</v>
      </c>
      <c r="D46" s="74"/>
      <c r="E46" s="74"/>
      <c r="F46" s="74"/>
      <c r="G46" s="74"/>
      <c r="H46" s="74"/>
      <c r="I46" s="74"/>
      <c r="J46" s="74"/>
      <c r="K46" s="74"/>
      <c r="L46" s="75"/>
      <c r="M46" s="62">
        <f>SUM(M47:M49)</f>
        <v>24466.6</v>
      </c>
      <c r="N46" s="72">
        <f>N47+N49</f>
        <v>224</v>
      </c>
      <c r="O46" s="72">
        <f>O47+O49</f>
        <v>224</v>
      </c>
    </row>
    <row r="47" spans="1:15" ht="25.5" customHeight="1">
      <c r="A47" s="14"/>
      <c r="B47" s="51" t="s">
        <v>76</v>
      </c>
      <c r="C47" s="43" t="s">
        <v>77</v>
      </c>
      <c r="D47" s="74"/>
      <c r="E47" s="74"/>
      <c r="F47" s="74"/>
      <c r="G47" s="74"/>
      <c r="H47" s="74"/>
      <c r="I47" s="74"/>
      <c r="J47" s="74"/>
      <c r="K47" s="74"/>
      <c r="L47" s="75"/>
      <c r="M47" s="56">
        <v>60</v>
      </c>
      <c r="N47" s="72">
        <v>60</v>
      </c>
      <c r="O47" s="64">
        <v>60</v>
      </c>
    </row>
    <row r="48" spans="1:15" ht="25.5" customHeight="1">
      <c r="A48" s="14"/>
      <c r="B48" s="51" t="s">
        <v>85</v>
      </c>
      <c r="C48" s="43" t="s">
        <v>86</v>
      </c>
      <c r="D48" s="44"/>
      <c r="E48" s="44"/>
      <c r="F48" s="44"/>
      <c r="G48" s="44"/>
      <c r="H48" s="44"/>
      <c r="I48" s="44"/>
      <c r="J48" s="44"/>
      <c r="K48" s="44"/>
      <c r="L48" s="45"/>
      <c r="M48" s="56">
        <v>24242.6</v>
      </c>
      <c r="N48" s="65"/>
      <c r="O48" s="64"/>
    </row>
    <row r="49" spans="1:15" ht="27" customHeight="1">
      <c r="A49" s="14"/>
      <c r="B49" s="51" t="s">
        <v>78</v>
      </c>
      <c r="C49" s="43" t="s">
        <v>79</v>
      </c>
      <c r="D49" s="74"/>
      <c r="E49" s="74"/>
      <c r="F49" s="74"/>
      <c r="G49" s="74"/>
      <c r="H49" s="74"/>
      <c r="I49" s="74"/>
      <c r="J49" s="74"/>
      <c r="K49" s="74"/>
      <c r="L49" s="75"/>
      <c r="M49" s="56">
        <v>164</v>
      </c>
      <c r="N49" s="72">
        <v>164</v>
      </c>
      <c r="O49" s="64">
        <v>164</v>
      </c>
    </row>
    <row r="50" spans="1:15" ht="15" customHeight="1">
      <c r="A50" s="14"/>
      <c r="B50" s="51" t="s">
        <v>51</v>
      </c>
      <c r="C50" s="43" t="s">
        <v>52</v>
      </c>
      <c r="D50" s="74"/>
      <c r="E50" s="74"/>
      <c r="F50" s="74"/>
      <c r="G50" s="74"/>
      <c r="H50" s="74"/>
      <c r="I50" s="74"/>
      <c r="J50" s="74"/>
      <c r="K50" s="74"/>
      <c r="L50" s="75"/>
      <c r="M50" s="62">
        <f>M52</f>
        <v>20450</v>
      </c>
      <c r="N50" s="65">
        <v>69.6</v>
      </c>
      <c r="O50" s="64">
        <v>0</v>
      </c>
    </row>
    <row r="51" spans="1:15" ht="38.25" customHeight="1">
      <c r="A51" s="14"/>
      <c r="B51" s="51" t="s">
        <v>82</v>
      </c>
      <c r="C51" s="43" t="s">
        <v>83</v>
      </c>
      <c r="D51" s="74"/>
      <c r="E51" s="74"/>
      <c r="F51" s="74"/>
      <c r="G51" s="74"/>
      <c r="H51" s="74"/>
      <c r="I51" s="74"/>
      <c r="J51" s="74"/>
      <c r="K51" s="74"/>
      <c r="L51" s="75"/>
      <c r="M51" s="56">
        <v>0</v>
      </c>
      <c r="N51" s="65"/>
      <c r="O51" s="64"/>
    </row>
    <row r="52" spans="1:15" ht="25.5">
      <c r="A52" s="14"/>
      <c r="B52" s="51" t="s">
        <v>80</v>
      </c>
      <c r="C52" s="43" t="s">
        <v>81</v>
      </c>
      <c r="D52" s="74"/>
      <c r="E52" s="74"/>
      <c r="F52" s="74"/>
      <c r="G52" s="74"/>
      <c r="H52" s="74"/>
      <c r="I52" s="74"/>
      <c r="J52" s="74"/>
      <c r="K52" s="74"/>
      <c r="L52" s="75"/>
      <c r="M52" s="56">
        <v>20450</v>
      </c>
      <c r="N52" s="65">
        <v>69.6</v>
      </c>
      <c r="O52" s="64"/>
    </row>
    <row r="53" spans="1:15" ht="17.25" customHeight="1" thickBot="1">
      <c r="A53" s="14"/>
      <c r="B53" s="34" t="s">
        <v>53</v>
      </c>
      <c r="C53" s="35"/>
      <c r="D53" s="36"/>
      <c r="E53" s="36"/>
      <c r="F53" s="36"/>
      <c r="G53" s="36"/>
      <c r="H53" s="37"/>
      <c r="I53" s="38"/>
      <c r="J53" s="39">
        <v>0</v>
      </c>
      <c r="K53" s="40">
        <v>0</v>
      </c>
      <c r="L53" s="41">
        <v>0</v>
      </c>
      <c r="M53" s="63">
        <f>M8+M36</f>
        <v>60724.4</v>
      </c>
      <c r="N53" s="63">
        <f>N8+N36</f>
        <v>16058.4</v>
      </c>
      <c r="O53" s="63">
        <f>O8+O36</f>
        <v>16731</v>
      </c>
    </row>
    <row r="54" spans="1:14" s="16" customFormat="1" ht="12.75" customHeight="1">
      <c r="A54" s="15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</row>
    <row r="57" spans="1:14" ht="11.25" customHeight="1">
      <c r="A57" s="1" t="s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</row>
  </sheetData>
  <sheetProtection/>
  <mergeCells count="42">
    <mergeCell ref="D38:L38"/>
    <mergeCell ref="D36:L36"/>
    <mergeCell ref="D49:L49"/>
    <mergeCell ref="D18:L18"/>
    <mergeCell ref="D37:L37"/>
    <mergeCell ref="D24:L24"/>
    <mergeCell ref="D39:L39"/>
    <mergeCell ref="D20:L20"/>
    <mergeCell ref="D30:L30"/>
    <mergeCell ref="D25:L25"/>
    <mergeCell ref="A4:M4"/>
    <mergeCell ref="D33:L33"/>
    <mergeCell ref="D28:L28"/>
    <mergeCell ref="D31:L31"/>
    <mergeCell ref="D32:L32"/>
    <mergeCell ref="D8:L8"/>
    <mergeCell ref="D22:L22"/>
    <mergeCell ref="D13:L13"/>
    <mergeCell ref="D16:L16"/>
    <mergeCell ref="D21:L21"/>
    <mergeCell ref="D35:L35"/>
    <mergeCell ref="D17:L17"/>
    <mergeCell ref="D11:L11"/>
    <mergeCell ref="D12:L12"/>
    <mergeCell ref="D15:L15"/>
    <mergeCell ref="D19:L19"/>
    <mergeCell ref="D23:L23"/>
    <mergeCell ref="D27:L27"/>
    <mergeCell ref="D10:L10"/>
    <mergeCell ref="D14:L14"/>
    <mergeCell ref="B6:B7"/>
    <mergeCell ref="C6:C7"/>
    <mergeCell ref="D9:L9"/>
    <mergeCell ref="D52:L52"/>
    <mergeCell ref="D45:L45"/>
    <mergeCell ref="D40:L40"/>
    <mergeCell ref="D43:L43"/>
    <mergeCell ref="D42:L42"/>
    <mergeCell ref="D46:L46"/>
    <mergeCell ref="D51:L51"/>
    <mergeCell ref="D50:L50"/>
    <mergeCell ref="D47:L47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2014-11-18T08:55:07Z</cp:lastPrinted>
  <dcterms:created xsi:type="dcterms:W3CDTF">2012-03-11T13:37:29Z</dcterms:created>
  <dcterms:modified xsi:type="dcterms:W3CDTF">2014-11-22T05:41:27Z</dcterms:modified>
  <cp:category/>
  <cp:version/>
  <cp:contentType/>
  <cp:contentStatus/>
</cp:coreProperties>
</file>