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9440" windowHeight="6840"/>
  </bookViews>
  <sheets>
    <sheet name="техи адм." sheetId="4" r:id="rId1"/>
  </sheets>
  <calcPr calcId="125725"/>
</workbook>
</file>

<file path=xl/calcChain.xml><?xml version="1.0" encoding="utf-8"?>
<calcChain xmlns="http://schemas.openxmlformats.org/spreadsheetml/2006/main">
  <c r="E30" i="4"/>
  <c r="D30"/>
  <c r="I28"/>
  <c r="G28"/>
  <c r="I27"/>
  <c r="G27"/>
  <c r="I26"/>
  <c r="G26"/>
  <c r="I29"/>
  <c r="I30" s="1"/>
  <c r="G29"/>
  <c r="G30" s="1"/>
  <c r="K29" l="1"/>
  <c r="K30" s="1"/>
  <c r="K28"/>
  <c r="L28" s="1"/>
  <c r="M27"/>
  <c r="K27"/>
  <c r="L27" s="1"/>
  <c r="N27" s="1"/>
  <c r="L26"/>
  <c r="K26"/>
  <c r="M26" s="1"/>
  <c r="L29" l="1"/>
  <c r="M29"/>
  <c r="M30" s="1"/>
  <c r="M28"/>
  <c r="N28" s="1"/>
  <c r="N26"/>
  <c r="N29" l="1"/>
  <c r="N30" s="1"/>
  <c r="L30"/>
</calcChain>
</file>

<file path=xl/sharedStrings.xml><?xml version="1.0" encoding="utf-8"?>
<sst xmlns="http://schemas.openxmlformats.org/spreadsheetml/2006/main" count="63" uniqueCount="48">
  <si>
    <t>Код</t>
  </si>
  <si>
    <t>Форма по ОКУД</t>
  </si>
  <si>
    <t>по ОКПО</t>
  </si>
  <si>
    <t>Номер документа</t>
  </si>
  <si>
    <t>Дата составления</t>
  </si>
  <si>
    <t>Штат в количестве</t>
  </si>
  <si>
    <t>структурное подразделение</t>
  </si>
  <si>
    <t>Количество штатных единиц</t>
  </si>
  <si>
    <t>Надбавки, руб.</t>
  </si>
  <si>
    <t>Примечание</t>
  </si>
  <si>
    <t>Надбавка за работу в районах Крайнего Севера и приравненных к ним местностях, 50%</t>
  </si>
  <si>
    <t>наименование</t>
  </si>
  <si>
    <t>код</t>
  </si>
  <si>
    <t>%</t>
  </si>
  <si>
    <t>сумма</t>
  </si>
  <si>
    <t>(должность)</t>
  </si>
  <si>
    <t>(личная подпись)</t>
  </si>
  <si>
    <t>(расшифровка подписи)</t>
  </si>
  <si>
    <t>Итого</t>
  </si>
  <si>
    <t>(наименование организации)</t>
  </si>
  <si>
    <t>ШТАТНОЕ  РАСПИСАНИЕ</t>
  </si>
  <si>
    <t>единицы</t>
  </si>
  <si>
    <t>Надбавка за особые условия работы</t>
  </si>
  <si>
    <t>Надбавка за выслугу лет</t>
  </si>
  <si>
    <t xml:space="preserve">Премирование ежемесячное  </t>
  </si>
  <si>
    <t>Районный коэффициент, 70%</t>
  </si>
  <si>
    <t xml:space="preserve">должностей, не отнесённых к должностям муниципальной службы и осуществляющих техническое обеспечение деятельности </t>
  </si>
  <si>
    <t>УТВЕРЖДЕНО</t>
  </si>
  <si>
    <t>Должность (специальность, профессия), разряд, класс (категория) квалификации</t>
  </si>
  <si>
    <t>Тарифная ставка (оклад) и пр., руб.</t>
  </si>
  <si>
    <t>Всего  в месяц, руб. ((гр.5+гр.7+гр.9+гр.11+гр.12+гр.13) х гр.4)</t>
  </si>
  <si>
    <t>Унифицированная форма № Т-3</t>
  </si>
  <si>
    <t>Утверждена постановлением Госкомстата России</t>
  </si>
  <si>
    <t>от 05.01.2004 № 1</t>
  </si>
  <si>
    <t>Администрация сельского поселения Шугур</t>
  </si>
  <si>
    <t>х</t>
  </si>
  <si>
    <t>Главный специалист по учету и отчетности</t>
  </si>
  <si>
    <t>Ведущий специалист</t>
  </si>
  <si>
    <t xml:space="preserve"> </t>
  </si>
  <si>
    <t>Приложение  3 к распоряжению администрации сельского поселения Шугур</t>
  </si>
  <si>
    <r>
      <t xml:space="preserve">на период     </t>
    </r>
    <r>
      <rPr>
        <u/>
        <sz val="11"/>
        <rFont val="Times New Roman"/>
        <family val="1"/>
        <charset val="204"/>
      </rPr>
      <t xml:space="preserve">    с  01.01.2020__ года</t>
    </r>
  </si>
  <si>
    <t>Инспектор</t>
  </si>
  <si>
    <t>Инспектор по бронированию</t>
  </si>
  <si>
    <t>Секретарь</t>
  </si>
  <si>
    <t>Г.В.Вахрушева</t>
  </si>
  <si>
    <t>С.Я.Карпова</t>
  </si>
  <si>
    <t>распоряжением администрации сельского поселения Шугур от 18 ноября 2020 года №52-р</t>
  </si>
  <si>
    <t>от 18 ноября  2020 года №52-р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</si>
</sst>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Border="1"/>
    <xf numFmtId="3" fontId="1" fillId="0" borderId="0" xfId="0" applyNumberFormat="1" applyFont="1" applyBorder="1" applyAlignment="1"/>
    <xf numFmtId="0" fontId="1" fillId="0" borderId="0" xfId="0" applyFont="1"/>
    <xf numFmtId="3" fontId="1" fillId="0" borderId="5" xfId="0" applyNumberFormat="1" applyFont="1" applyBorder="1" applyAlignment="1"/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9" fontId="11" fillId="0" borderId="1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5" xfId="0" applyFont="1" applyBorder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4" fontId="11" fillId="2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Border="1"/>
    <xf numFmtId="3" fontId="1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zoomScale="94" zoomScaleNormal="94" workbookViewId="0">
      <selection activeCell="C36" sqref="C36"/>
    </sheetView>
  </sheetViews>
  <sheetFormatPr defaultRowHeight="15"/>
  <cols>
    <col min="1" max="1" width="17.5703125" customWidth="1"/>
    <col min="2" max="2" width="6.7109375" customWidth="1"/>
    <col min="3" max="3" width="14" customWidth="1"/>
    <col min="4" max="4" width="11.85546875" customWidth="1"/>
    <col min="5" max="5" width="12" customWidth="1"/>
    <col min="6" max="6" width="6.42578125" customWidth="1"/>
    <col min="7" max="7" width="10.140625" bestFit="1" customWidth="1"/>
    <col min="8" max="8" width="6.5703125" customWidth="1"/>
    <col min="11" max="11" width="10.140625" bestFit="1" customWidth="1"/>
    <col min="12" max="12" width="12" customWidth="1"/>
    <col min="13" max="13" width="15.5703125" customWidth="1"/>
    <col min="14" max="14" width="11.5703125" customWidth="1"/>
    <col min="15" max="15" width="19.5703125" customWidth="1"/>
  </cols>
  <sheetData>
    <row r="1" spans="1:1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>
      <c r="A2" s="5"/>
      <c r="B2" s="5"/>
      <c r="C2" s="5"/>
      <c r="D2" s="5"/>
      <c r="E2" s="5"/>
      <c r="F2" s="5"/>
      <c r="G2" s="5"/>
      <c r="H2" s="5"/>
      <c r="I2" s="5"/>
      <c r="J2" s="5"/>
      <c r="K2" s="3" t="s">
        <v>39</v>
      </c>
      <c r="L2" s="2"/>
      <c r="M2" s="2"/>
      <c r="N2" s="2"/>
      <c r="O2" s="5"/>
    </row>
    <row r="3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47" t="s">
        <v>47</v>
      </c>
      <c r="M3" s="48"/>
      <c r="N3" s="48"/>
      <c r="O3" s="5"/>
    </row>
    <row r="4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38"/>
      <c r="M4" s="39"/>
      <c r="N4" s="39"/>
      <c r="O4" s="5"/>
    </row>
    <row r="5" spans="1:1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 t="s">
        <v>31</v>
      </c>
      <c r="O5" s="5"/>
      <c r="P5" s="39"/>
    </row>
    <row r="6" spans="1:1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40" t="s">
        <v>32</v>
      </c>
      <c r="P6" s="39"/>
    </row>
    <row r="7" spans="1:16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14"/>
      <c r="M7" s="5"/>
      <c r="N7" s="5" t="s">
        <v>33</v>
      </c>
      <c r="O7" s="5"/>
      <c r="P7" s="5"/>
    </row>
    <row r="8" spans="1:16">
      <c r="A8" s="5"/>
      <c r="B8" s="5"/>
      <c r="C8" s="5"/>
      <c r="D8" s="5"/>
      <c r="E8" s="5"/>
      <c r="F8" s="5"/>
      <c r="G8" s="5"/>
      <c r="H8" s="14"/>
      <c r="I8" s="14"/>
      <c r="J8" s="14"/>
      <c r="K8" s="14"/>
      <c r="L8" s="5"/>
      <c r="M8" s="5"/>
      <c r="N8" s="5"/>
      <c r="O8" s="5"/>
    </row>
    <row r="9" spans="1:16">
      <c r="A9" s="5"/>
      <c r="B9" s="5"/>
      <c r="C9" s="5"/>
      <c r="D9" s="5"/>
      <c r="E9" s="5"/>
      <c r="F9" s="5"/>
      <c r="G9" s="5"/>
      <c r="H9" s="14"/>
      <c r="I9" s="14"/>
      <c r="J9" s="14"/>
      <c r="K9" s="14"/>
      <c r="L9" s="5"/>
      <c r="M9" s="5"/>
      <c r="N9" s="18"/>
      <c r="O9" s="16" t="s">
        <v>0</v>
      </c>
    </row>
    <row r="10" spans="1:16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24" t="s">
        <v>1</v>
      </c>
      <c r="O10" s="16">
        <v>301017</v>
      </c>
    </row>
    <row r="11" spans="1:16" ht="15.75">
      <c r="A11" s="49" t="s">
        <v>34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"/>
      <c r="N11" s="24" t="s">
        <v>2</v>
      </c>
      <c r="O11" s="16">
        <v>79543258</v>
      </c>
    </row>
    <row r="12" spans="1:16" ht="15.75">
      <c r="A12" s="33"/>
      <c r="B12" s="33"/>
      <c r="C12" s="33"/>
      <c r="D12" s="34"/>
      <c r="E12" s="34" t="s">
        <v>19</v>
      </c>
      <c r="F12" s="34"/>
      <c r="G12" s="34"/>
      <c r="H12" s="33"/>
      <c r="I12" s="33"/>
      <c r="J12" s="33"/>
      <c r="K12" s="33"/>
      <c r="L12" s="33"/>
      <c r="M12" s="5"/>
      <c r="N12" s="24"/>
      <c r="O12" s="32"/>
    </row>
    <row r="13" spans="1:16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17"/>
      <c r="N13" s="5"/>
      <c r="O13" s="5"/>
    </row>
    <row r="14" spans="1:16" ht="23.25">
      <c r="A14" s="5"/>
      <c r="B14" s="5"/>
      <c r="C14" s="5"/>
      <c r="D14" s="5"/>
      <c r="E14" s="22" t="s">
        <v>3</v>
      </c>
      <c r="F14" s="51" t="s">
        <v>4</v>
      </c>
      <c r="G14" s="52"/>
      <c r="H14" s="5"/>
      <c r="I14" s="5"/>
      <c r="J14" s="5"/>
      <c r="K14" s="5"/>
      <c r="L14" s="5"/>
      <c r="M14" s="5"/>
      <c r="N14" s="5"/>
      <c r="O14" s="5"/>
    </row>
    <row r="15" spans="1:16" ht="18.75">
      <c r="A15" s="53" t="s">
        <v>20</v>
      </c>
      <c r="B15" s="53"/>
      <c r="C15" s="53"/>
      <c r="D15" s="54"/>
      <c r="E15" s="15">
        <v>3</v>
      </c>
      <c r="F15" s="55">
        <v>44153</v>
      </c>
      <c r="G15" s="55"/>
      <c r="H15" s="25"/>
      <c r="I15" s="5"/>
      <c r="J15" s="5"/>
      <c r="K15" s="5"/>
      <c r="L15" s="5"/>
      <c r="M15" s="5"/>
      <c r="N15" s="5"/>
      <c r="O15" s="5"/>
    </row>
    <row r="16" spans="1:16">
      <c r="A16" s="56" t="s">
        <v>26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"/>
    </row>
    <row r="17" spans="1:17" ht="15.75">
      <c r="A17" s="5"/>
      <c r="B17" s="5"/>
      <c r="C17" s="1" t="s">
        <v>40</v>
      </c>
      <c r="D17" s="20"/>
      <c r="E17" s="20"/>
      <c r="F17" s="20"/>
      <c r="G17" s="21"/>
      <c r="H17" s="23"/>
      <c r="I17" s="23"/>
      <c r="J17" s="23"/>
      <c r="K17" s="23"/>
      <c r="L17" s="4"/>
      <c r="M17" s="4"/>
      <c r="N17" s="4"/>
      <c r="O17" s="5"/>
    </row>
    <row r="18" spans="1:17" ht="15.75">
      <c r="A18" s="5"/>
      <c r="B18" s="5"/>
      <c r="C18" s="1"/>
      <c r="D18" s="20"/>
      <c r="E18" s="20"/>
      <c r="F18" s="20"/>
      <c r="G18" s="36"/>
      <c r="H18" s="23"/>
      <c r="I18" s="23"/>
      <c r="J18" s="23"/>
      <c r="K18" s="23"/>
      <c r="L18" s="3"/>
      <c r="M18" s="37" t="s">
        <v>27</v>
      </c>
      <c r="N18" s="5"/>
      <c r="O18" s="5"/>
      <c r="P18" s="5"/>
      <c r="Q18" s="5"/>
    </row>
    <row r="19" spans="1:17" ht="15.75">
      <c r="A19" s="5"/>
      <c r="B19" s="5"/>
      <c r="C19" s="1"/>
      <c r="D19" s="20"/>
      <c r="E19" s="20"/>
      <c r="F19" s="20"/>
      <c r="G19" s="36"/>
      <c r="H19" s="23"/>
      <c r="I19" s="23"/>
      <c r="J19" s="23"/>
      <c r="K19" s="23"/>
      <c r="L19" s="3" t="s">
        <v>46</v>
      </c>
      <c r="M19" s="3"/>
      <c r="N19" s="5"/>
      <c r="O19" s="5"/>
      <c r="P19" s="5"/>
      <c r="Q19" s="5"/>
    </row>
    <row r="20" spans="1:17">
      <c r="A20" s="5"/>
      <c r="B20" s="5"/>
      <c r="C20" s="5"/>
      <c r="D20" s="5"/>
      <c r="E20" s="5"/>
      <c r="F20" s="5"/>
      <c r="G20" s="5"/>
      <c r="H20" s="4"/>
      <c r="I20" s="5"/>
      <c r="J20" s="8"/>
      <c r="L20" s="9" t="s">
        <v>5</v>
      </c>
      <c r="M20" s="10"/>
      <c r="N20" s="46">
        <v>3</v>
      </c>
      <c r="O20" s="9" t="s">
        <v>21</v>
      </c>
    </row>
    <row r="21" spans="1:17">
      <c r="A21" s="5"/>
      <c r="B21" s="5"/>
      <c r="C21" s="5"/>
      <c r="D21" s="5"/>
      <c r="E21" s="5"/>
      <c r="F21" s="5"/>
      <c r="G21" s="5"/>
      <c r="H21" s="4"/>
      <c r="I21" s="4"/>
      <c r="J21" s="9"/>
      <c r="K21" s="9"/>
      <c r="L21" s="9"/>
      <c r="M21" s="11"/>
      <c r="N21" s="11"/>
      <c r="O21" s="9"/>
    </row>
    <row r="22" spans="1:17">
      <c r="A22" s="57" t="s">
        <v>6</v>
      </c>
      <c r="B22" s="58"/>
      <c r="C22" s="61" t="s">
        <v>28</v>
      </c>
      <c r="D22" s="61" t="s">
        <v>7</v>
      </c>
      <c r="E22" s="61" t="s">
        <v>29</v>
      </c>
      <c r="F22" s="64" t="s">
        <v>8</v>
      </c>
      <c r="G22" s="65"/>
      <c r="H22" s="65"/>
      <c r="I22" s="65"/>
      <c r="J22" s="65"/>
      <c r="K22" s="65"/>
      <c r="L22" s="65"/>
      <c r="M22" s="66"/>
      <c r="N22" s="61" t="s">
        <v>30</v>
      </c>
      <c r="O22" s="67" t="s">
        <v>9</v>
      </c>
    </row>
    <row r="23" spans="1:17" ht="43.5" customHeight="1">
      <c r="A23" s="59"/>
      <c r="B23" s="60"/>
      <c r="C23" s="62"/>
      <c r="D23" s="62"/>
      <c r="E23" s="62"/>
      <c r="F23" s="70" t="s">
        <v>22</v>
      </c>
      <c r="G23" s="71"/>
      <c r="H23" s="70" t="s">
        <v>23</v>
      </c>
      <c r="I23" s="71"/>
      <c r="J23" s="70" t="s">
        <v>24</v>
      </c>
      <c r="K23" s="72"/>
      <c r="L23" s="73" t="s">
        <v>25</v>
      </c>
      <c r="M23" s="61" t="s">
        <v>10</v>
      </c>
      <c r="N23" s="62"/>
      <c r="O23" s="68"/>
    </row>
    <row r="24" spans="1:17" ht="37.5" customHeight="1">
      <c r="A24" s="12" t="s">
        <v>11</v>
      </c>
      <c r="B24" s="12" t="s">
        <v>12</v>
      </c>
      <c r="C24" s="63"/>
      <c r="D24" s="63"/>
      <c r="E24" s="63"/>
      <c r="F24" s="19" t="s">
        <v>13</v>
      </c>
      <c r="G24" s="19" t="s">
        <v>14</v>
      </c>
      <c r="H24" s="19" t="s">
        <v>13</v>
      </c>
      <c r="I24" s="19" t="s">
        <v>14</v>
      </c>
      <c r="J24" s="26" t="s">
        <v>13</v>
      </c>
      <c r="K24" s="26" t="s">
        <v>14</v>
      </c>
      <c r="L24" s="73"/>
      <c r="M24" s="63"/>
      <c r="N24" s="63"/>
      <c r="O24" s="69"/>
    </row>
    <row r="25" spans="1:17">
      <c r="A25" s="15">
        <v>1</v>
      </c>
      <c r="B25" s="15">
        <v>2</v>
      </c>
      <c r="C25" s="15">
        <v>3</v>
      </c>
      <c r="D25" s="15">
        <v>4</v>
      </c>
      <c r="E25" s="15">
        <v>5</v>
      </c>
      <c r="F25" s="15">
        <v>6</v>
      </c>
      <c r="G25" s="15">
        <v>7</v>
      </c>
      <c r="H25" s="15">
        <v>8</v>
      </c>
      <c r="I25" s="15">
        <v>9</v>
      </c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</row>
    <row r="26" spans="1:17" ht="15" customHeight="1">
      <c r="A26" s="27"/>
      <c r="B26" s="29"/>
      <c r="C26" s="30" t="s">
        <v>41</v>
      </c>
      <c r="D26" s="27">
        <v>1</v>
      </c>
      <c r="E26" s="43">
        <v>3360</v>
      </c>
      <c r="F26" s="28">
        <v>100</v>
      </c>
      <c r="G26" s="43">
        <f>E26*F26%</f>
        <v>3360</v>
      </c>
      <c r="H26" s="28">
        <v>30</v>
      </c>
      <c r="I26" s="43">
        <f>E26*H26%</f>
        <v>1008</v>
      </c>
      <c r="J26" s="28">
        <v>80</v>
      </c>
      <c r="K26" s="43">
        <f>(E26+G26+I26)*J26%</f>
        <v>6182.4000000000005</v>
      </c>
      <c r="L26" s="43">
        <f>(E26+G26+I26+K26)*70%</f>
        <v>9737.2800000000007</v>
      </c>
      <c r="M26" s="43">
        <f>(E26+G26+I26+K26)*50%</f>
        <v>6955.2000000000007</v>
      </c>
      <c r="N26" s="44">
        <f>(E26+G26+I26+K26+L26+M26)*D26</f>
        <v>30602.880000000001</v>
      </c>
      <c r="O26" s="31" t="s">
        <v>38</v>
      </c>
    </row>
    <row r="27" spans="1:17" ht="15" customHeight="1">
      <c r="A27" s="27"/>
      <c r="B27" s="29"/>
      <c r="C27" s="30" t="s">
        <v>41</v>
      </c>
      <c r="D27" s="27">
        <v>0.5</v>
      </c>
      <c r="E27" s="43">
        <v>3360</v>
      </c>
      <c r="F27" s="28">
        <v>100</v>
      </c>
      <c r="G27" s="43">
        <f>E27*F27%</f>
        <v>3360</v>
      </c>
      <c r="H27" s="28">
        <v>30</v>
      </c>
      <c r="I27" s="43">
        <f>E27*H27%</f>
        <v>1008</v>
      </c>
      <c r="J27" s="28">
        <v>80</v>
      </c>
      <c r="K27" s="43">
        <f>(E27+G27+I27)*J27%</f>
        <v>6182.4000000000005</v>
      </c>
      <c r="L27" s="43">
        <f>(E27+G27+I27+K27)*70%</f>
        <v>9737.2800000000007</v>
      </c>
      <c r="M27" s="43">
        <f>(E27+G27+I27+K27)*50%</f>
        <v>6955.2000000000007</v>
      </c>
      <c r="N27" s="44">
        <f>(E27+G27+I27+K27+L27+M27)*D27</f>
        <v>15301.44</v>
      </c>
      <c r="O27" s="31" t="s">
        <v>38</v>
      </c>
    </row>
    <row r="28" spans="1:17" ht="24.75" customHeight="1">
      <c r="A28" s="27"/>
      <c r="B28" s="29"/>
      <c r="C28" s="30" t="s">
        <v>42</v>
      </c>
      <c r="D28" s="27">
        <v>0.5</v>
      </c>
      <c r="E28" s="43">
        <v>3360</v>
      </c>
      <c r="F28" s="28">
        <v>100</v>
      </c>
      <c r="G28" s="43">
        <f>E28*F28%</f>
        <v>3360</v>
      </c>
      <c r="H28" s="28">
        <v>30</v>
      </c>
      <c r="I28" s="43">
        <f>E28*H28%</f>
        <v>1008</v>
      </c>
      <c r="J28" s="28">
        <v>80</v>
      </c>
      <c r="K28" s="43">
        <f>(E28+G28+I28)*J28%</f>
        <v>6182.4000000000005</v>
      </c>
      <c r="L28" s="43">
        <f>(E28+G28+I28+K28)*70%</f>
        <v>9737.2800000000007</v>
      </c>
      <c r="M28" s="43">
        <f>(E28+G28+I28+K28)*50%</f>
        <v>6955.2000000000007</v>
      </c>
      <c r="N28" s="44">
        <f>(E28+G28+I28+K28+L28+M28)*D28</f>
        <v>15301.44</v>
      </c>
      <c r="O28" s="31" t="s">
        <v>38</v>
      </c>
    </row>
    <row r="29" spans="1:17" ht="15" customHeight="1">
      <c r="A29" s="27"/>
      <c r="B29" s="29"/>
      <c r="C29" s="30" t="s">
        <v>43</v>
      </c>
      <c r="D29" s="27">
        <v>1</v>
      </c>
      <c r="E29" s="43">
        <v>2225</v>
      </c>
      <c r="F29" s="28">
        <v>140</v>
      </c>
      <c r="G29" s="43">
        <f>E29*F29%</f>
        <v>3115</v>
      </c>
      <c r="H29" s="28">
        <v>30</v>
      </c>
      <c r="I29" s="43">
        <f>E29*H29%</f>
        <v>667.5</v>
      </c>
      <c r="J29" s="28">
        <v>120</v>
      </c>
      <c r="K29" s="43">
        <f>(E29+G29+I29)*J29%</f>
        <v>7209</v>
      </c>
      <c r="L29" s="43">
        <f>(E29+G29+I29+K29)*70%</f>
        <v>9251.5499999999993</v>
      </c>
      <c r="M29" s="43">
        <f>(E29+G29+I29+K29)*50%</f>
        <v>6608.25</v>
      </c>
      <c r="N29" s="44">
        <f>(E29+G29+I29+K29+L29+M29)*D29</f>
        <v>29076.3</v>
      </c>
      <c r="O29" s="31" t="s">
        <v>38</v>
      </c>
    </row>
    <row r="30" spans="1:17">
      <c r="A30" s="7"/>
      <c r="B30" s="7"/>
      <c r="C30" s="41" t="s">
        <v>18</v>
      </c>
      <c r="D30" s="42">
        <f>D26+D27+D28+D29</f>
        <v>3</v>
      </c>
      <c r="E30" s="45">
        <f>E26+E27+E28+E29</f>
        <v>12305</v>
      </c>
      <c r="F30" s="42" t="s">
        <v>35</v>
      </c>
      <c r="G30" s="45">
        <f>G26+G27+G28+G29</f>
        <v>13195</v>
      </c>
      <c r="H30" s="42" t="s">
        <v>35</v>
      </c>
      <c r="I30" s="45">
        <f>I26+I27+I28+I29</f>
        <v>3691.5</v>
      </c>
      <c r="J30" s="42" t="s">
        <v>35</v>
      </c>
      <c r="K30" s="45">
        <f>K26+K27+K28+K29</f>
        <v>25756.2</v>
      </c>
      <c r="L30" s="45">
        <f>L26+L27+L28+L29</f>
        <v>38463.39</v>
      </c>
      <c r="M30" s="45">
        <f>M26+M27+M28+M29</f>
        <v>27473.850000000002</v>
      </c>
      <c r="N30" s="41">
        <f>N26+N27+N28+N29</f>
        <v>90282.06</v>
      </c>
      <c r="O30" s="13"/>
    </row>
    <row r="32" spans="1:17">
      <c r="A32" s="6" t="s">
        <v>38</v>
      </c>
      <c r="B32" s="6"/>
      <c r="C32" s="6"/>
      <c r="D32" s="6"/>
      <c r="E32" s="35" t="s">
        <v>37</v>
      </c>
      <c r="F32" s="35"/>
      <c r="G32" s="35"/>
      <c r="H32" s="35"/>
      <c r="I32" s="6"/>
      <c r="J32" s="35"/>
      <c r="K32" s="35"/>
      <c r="L32" s="6"/>
      <c r="M32" s="35" t="s">
        <v>45</v>
      </c>
      <c r="N32" s="35"/>
    </row>
    <row r="33" spans="1:14">
      <c r="A33" s="6"/>
      <c r="B33" s="6"/>
      <c r="C33" s="6"/>
      <c r="D33" s="6"/>
      <c r="E33" s="6"/>
      <c r="F33" s="6"/>
      <c r="G33" s="6" t="s">
        <v>15</v>
      </c>
      <c r="H33" s="6"/>
      <c r="I33" s="6"/>
      <c r="J33" s="6" t="s">
        <v>16</v>
      </c>
      <c r="K33" s="6"/>
      <c r="L33" s="6"/>
      <c r="M33" s="6" t="s">
        <v>17</v>
      </c>
      <c r="N33" s="6"/>
    </row>
    <row r="34" spans="1:1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>
      <c r="A35" s="6" t="s">
        <v>38</v>
      </c>
      <c r="B35" s="6"/>
      <c r="C35" s="6"/>
      <c r="D35" s="6"/>
      <c r="E35" s="35" t="s">
        <v>36</v>
      </c>
      <c r="F35" s="35"/>
      <c r="G35" s="35"/>
      <c r="H35" s="35"/>
      <c r="I35" s="6"/>
      <c r="J35" s="35"/>
      <c r="K35" s="35"/>
      <c r="L35" s="6"/>
      <c r="M35" s="35" t="s">
        <v>44</v>
      </c>
      <c r="N35" s="35"/>
    </row>
    <row r="36" spans="1:14">
      <c r="A36" s="6"/>
      <c r="B36" s="6"/>
      <c r="C36" s="6"/>
      <c r="D36" s="6"/>
      <c r="E36" s="6"/>
      <c r="F36" s="6"/>
      <c r="G36" s="6" t="s">
        <v>15</v>
      </c>
      <c r="H36" s="6"/>
      <c r="I36" s="6"/>
      <c r="J36" s="6" t="s">
        <v>16</v>
      </c>
      <c r="K36" s="6"/>
      <c r="L36" s="6"/>
      <c r="M36" s="6" t="s">
        <v>17</v>
      </c>
      <c r="N36" s="6"/>
    </row>
  </sheetData>
  <mergeCells count="19">
    <mergeCell ref="O22:O24"/>
    <mergeCell ref="F23:G23"/>
    <mergeCell ref="H23:I23"/>
    <mergeCell ref="J23:K23"/>
    <mergeCell ref="L23:L24"/>
    <mergeCell ref="M23:M24"/>
    <mergeCell ref="A16:N16"/>
    <mergeCell ref="A22:B23"/>
    <mergeCell ref="C22:C24"/>
    <mergeCell ref="D22:D24"/>
    <mergeCell ref="E22:E24"/>
    <mergeCell ref="F22:M22"/>
    <mergeCell ref="N22:N24"/>
    <mergeCell ref="L3:N3"/>
    <mergeCell ref="A11:L11"/>
    <mergeCell ref="A13:L13"/>
    <mergeCell ref="F14:G14"/>
    <mergeCell ref="A15:D15"/>
    <mergeCell ref="F15:G15"/>
  </mergeCells>
  <pageMargins left="0.11811023622047245" right="0.39370078740157483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техи адм.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2020-11-18T06:23:29Z</dcterms:modified>
</cp:coreProperties>
</file>